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D:\BK SMANSA\"/>
    </mc:Choice>
  </mc:AlternateContent>
  <xr:revisionPtr revIDLastSave="0" documentId="13_ncr:1_{4D12D656-2362-4BDE-994C-A48B070F047C}" xr6:coauthVersionLast="47" xr6:coauthVersionMax="47" xr10:uidLastSave="{00000000-0000-0000-0000-000000000000}"/>
  <bookViews>
    <workbookView xWindow="-110" yWindow="-110" windowWidth="19420" windowHeight="10300" firstSheet="3" activeTab="5" xr2:uid="{00000000-000D-0000-FFFF-FFFF00000000}"/>
  </bookViews>
  <sheets>
    <sheet name="Laporan" sheetId="1" state="hidden" r:id="rId1"/>
    <sheet name="Rekap Desa" sheetId="2" state="hidden" r:id="rId2"/>
    <sheet name="0. Gab. Data diRank untuk K (2)" sheetId="12" state="hidden" r:id="rId3"/>
    <sheet name="ABSEN KLS X 25-26" sheetId="27" r:id="rId4"/>
    <sheet name="ABSEN KELAS XII 25-26" sheetId="35" r:id="rId5"/>
    <sheet name="PROGRAM KERJA" sheetId="36" r:id="rId6"/>
    <sheet name="DATA REKAP" sheetId="9" state="hidden" r:id="rId7"/>
  </sheets>
  <definedNames>
    <definedName name="_xlnm._FilterDatabase" localSheetId="2" hidden="1">'0. Gab. Data diRank untuk K (2)'!$A$6:$CE$368</definedName>
    <definedName name="_xlnm.Print_Area" localSheetId="3">'ABSEN KLS X 25-26'!$A$1:$AM$472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9" l="1"/>
  <c r="F6" i="9" s="1"/>
  <c r="BU367" i="12"/>
  <c r="BU366" i="12"/>
  <c r="F366" i="12"/>
  <c r="BU365" i="12"/>
  <c r="BU368" i="12" s="1"/>
  <c r="F365" i="12"/>
  <c r="BT363" i="12"/>
  <c r="BT362" i="12"/>
  <c r="BT361" i="12"/>
  <c r="BT360" i="12"/>
  <c r="BT359" i="12"/>
  <c r="BT358" i="12"/>
  <c r="BT357" i="12"/>
  <c r="BT356" i="12"/>
  <c r="BT355" i="12"/>
  <c r="BT354" i="12"/>
  <c r="BT353" i="12"/>
  <c r="BT352" i="12"/>
  <c r="BT351" i="12"/>
  <c r="BT350" i="12"/>
  <c r="BT349" i="12"/>
  <c r="BT348" i="12"/>
  <c r="BT347" i="12"/>
  <c r="BT346" i="12"/>
  <c r="BT345" i="12"/>
  <c r="BT344" i="12"/>
  <c r="BT343" i="12"/>
  <c r="BT342" i="12"/>
  <c r="BT341" i="12"/>
  <c r="BT340" i="12"/>
  <c r="BT339" i="12"/>
  <c r="BT338" i="12"/>
  <c r="BT337" i="12"/>
  <c r="BT336" i="12"/>
  <c r="BT335" i="12"/>
  <c r="BT334" i="12"/>
  <c r="BT333" i="12"/>
  <c r="BT332" i="12"/>
  <c r="BT331" i="12"/>
  <c r="BT330" i="12"/>
  <c r="BT329" i="12"/>
  <c r="BT328" i="12"/>
  <c r="BT327" i="12"/>
  <c r="BT326" i="12"/>
  <c r="BT325" i="12"/>
  <c r="BT324" i="12"/>
  <c r="BT323" i="12"/>
  <c r="BT322" i="12"/>
  <c r="BT321" i="12"/>
  <c r="BT320" i="12"/>
  <c r="BT319" i="12"/>
  <c r="BT318" i="12"/>
  <c r="BT317" i="12"/>
  <c r="BT316" i="12"/>
  <c r="BT315" i="12"/>
  <c r="BT314" i="12"/>
  <c r="BT313" i="12"/>
  <c r="BT312" i="12"/>
  <c r="BT311" i="12"/>
  <c r="BT310" i="12"/>
  <c r="BT309" i="12"/>
  <c r="BT308" i="12"/>
  <c r="BT307" i="12"/>
  <c r="BT306" i="12"/>
  <c r="BT305" i="12"/>
  <c r="BT304" i="12"/>
  <c r="BT303" i="12"/>
  <c r="BT302" i="12"/>
  <c r="BT301" i="12"/>
  <c r="BT300" i="12"/>
  <c r="BT299" i="12"/>
  <c r="BT298" i="12"/>
  <c r="BT297" i="12"/>
  <c r="BT296" i="12"/>
  <c r="BT295" i="12"/>
  <c r="BT294" i="12"/>
  <c r="BT293" i="12"/>
  <c r="BT292" i="12"/>
  <c r="BT291" i="12"/>
  <c r="BT290" i="12"/>
  <c r="BT289" i="12"/>
  <c r="BT288" i="12"/>
  <c r="BT287" i="12"/>
  <c r="BT286" i="12"/>
  <c r="BT285" i="12"/>
  <c r="BT284" i="12"/>
  <c r="BT283" i="12"/>
  <c r="BT282" i="12"/>
  <c r="BT281" i="12"/>
  <c r="BT280" i="12"/>
  <c r="BT279" i="12"/>
  <c r="BT278" i="12"/>
  <c r="BT277" i="12"/>
  <c r="BT276" i="12"/>
  <c r="BT275" i="12"/>
  <c r="BT274" i="12"/>
  <c r="BT273" i="12"/>
  <c r="BT272" i="12"/>
  <c r="BT271" i="12"/>
  <c r="BT270" i="12"/>
  <c r="BT269" i="12"/>
  <c r="BT268" i="12"/>
  <c r="BT267" i="12"/>
  <c r="BT266" i="12"/>
  <c r="BT265" i="12"/>
  <c r="BT264" i="12"/>
  <c r="BT263" i="12"/>
  <c r="BT262" i="12"/>
  <c r="BT261" i="12"/>
  <c r="BT260" i="12"/>
  <c r="BT259" i="12"/>
  <c r="BT258" i="12"/>
  <c r="BT257" i="12"/>
  <c r="BT256" i="12"/>
  <c r="BT255" i="12"/>
  <c r="BT254" i="12"/>
  <c r="BT253" i="12"/>
  <c r="BT252" i="12"/>
  <c r="BT251" i="12"/>
  <c r="BT250" i="12"/>
  <c r="BT249" i="12"/>
  <c r="BT248" i="12"/>
  <c r="BT247" i="12"/>
  <c r="B247" i="12"/>
  <c r="BT246" i="12"/>
  <c r="BT245" i="12"/>
  <c r="BM245" i="12"/>
  <c r="BT244" i="12"/>
  <c r="BT243" i="12"/>
  <c r="BT242" i="12"/>
  <c r="BT241" i="12"/>
  <c r="BT240" i="12"/>
  <c r="BT239" i="12"/>
  <c r="BT238" i="12"/>
  <c r="BT237" i="12"/>
  <c r="BT236" i="12"/>
  <c r="BT235" i="12"/>
  <c r="BT234" i="12"/>
  <c r="BT233" i="12"/>
  <c r="BT232" i="12"/>
  <c r="BT231" i="12"/>
  <c r="BT230" i="12"/>
  <c r="BT229" i="12"/>
  <c r="BT228" i="12"/>
  <c r="BT227" i="12"/>
  <c r="BT226" i="12"/>
  <c r="BT225" i="12"/>
  <c r="BT224" i="12"/>
  <c r="BT223" i="12"/>
  <c r="BT222" i="12"/>
  <c r="BT221" i="12"/>
  <c r="BT220" i="12"/>
  <c r="BT219" i="12"/>
  <c r="BT218" i="12"/>
  <c r="BT217" i="12"/>
  <c r="BT216" i="12"/>
  <c r="BT215" i="12"/>
  <c r="BT214" i="12"/>
  <c r="BT213" i="12"/>
  <c r="BT212" i="12"/>
  <c r="BT211" i="12"/>
  <c r="BT210" i="12"/>
  <c r="BT209" i="12"/>
  <c r="BT208" i="12"/>
  <c r="BT207" i="12"/>
  <c r="BT206" i="12"/>
  <c r="BT205" i="12"/>
  <c r="BT204" i="12"/>
  <c r="BT203" i="12"/>
  <c r="BT202" i="12"/>
  <c r="BT201" i="12"/>
  <c r="BT200" i="12"/>
  <c r="BT199" i="12"/>
  <c r="BT198" i="12"/>
  <c r="BT197" i="12"/>
  <c r="BT196" i="12"/>
  <c r="BT195" i="12"/>
  <c r="BT194" i="12"/>
  <c r="BT193" i="12"/>
  <c r="BT192" i="12"/>
  <c r="BT191" i="12"/>
  <c r="BT190" i="12"/>
  <c r="BT189" i="12"/>
  <c r="BT188" i="12"/>
  <c r="BT187" i="12"/>
  <c r="BT186" i="12"/>
  <c r="BT185" i="12"/>
  <c r="BT184" i="12"/>
  <c r="BT183" i="12"/>
  <c r="BT182" i="12"/>
  <c r="BT181" i="12"/>
  <c r="BT180" i="12"/>
  <c r="BT179" i="12"/>
  <c r="BT178" i="12"/>
  <c r="BT177" i="12"/>
  <c r="BT176" i="12"/>
  <c r="BT175" i="12"/>
  <c r="BT174" i="12"/>
  <c r="BT173" i="12"/>
  <c r="BT172" i="12"/>
  <c r="BT171" i="12"/>
  <c r="BT170" i="12"/>
  <c r="BT169" i="12"/>
  <c r="BT168" i="12"/>
  <c r="BT167" i="12"/>
  <c r="BT166" i="12"/>
  <c r="BT165" i="12"/>
  <c r="BT164" i="12"/>
  <c r="BT163" i="12"/>
  <c r="BT162" i="12"/>
  <c r="BT161" i="12"/>
  <c r="BT160" i="12"/>
  <c r="BT159" i="12"/>
  <c r="BT158" i="12"/>
  <c r="BT157" i="12"/>
  <c r="BT156" i="12"/>
  <c r="BT155" i="12"/>
  <c r="BT154" i="12"/>
  <c r="BT153" i="12"/>
  <c r="BT152" i="12"/>
  <c r="BT151" i="12"/>
  <c r="BT150" i="12"/>
  <c r="BT149" i="12"/>
  <c r="BT148" i="12"/>
  <c r="BT147" i="12"/>
  <c r="BT146" i="12"/>
  <c r="BT145" i="12"/>
  <c r="BT144" i="12"/>
  <c r="BT143" i="12"/>
  <c r="BT142" i="12"/>
  <c r="BT141" i="12"/>
  <c r="BT140" i="12"/>
  <c r="BT139" i="12"/>
  <c r="BT138" i="12"/>
  <c r="BT137" i="12"/>
  <c r="BT136" i="12"/>
  <c r="BT135" i="12"/>
  <c r="BT134" i="12"/>
  <c r="BT133" i="12"/>
  <c r="BT132" i="12"/>
  <c r="BT131" i="12"/>
  <c r="BT130" i="12"/>
  <c r="BT129" i="12"/>
  <c r="BT128" i="12"/>
  <c r="BT127" i="12"/>
  <c r="BT126" i="12"/>
  <c r="BT125" i="12"/>
  <c r="BT124" i="12"/>
  <c r="BT123" i="12"/>
  <c r="BT122" i="12"/>
  <c r="BT121" i="12"/>
  <c r="BT120" i="12"/>
  <c r="BT119" i="12"/>
  <c r="BT118" i="12"/>
  <c r="BT117" i="12"/>
  <c r="BT116" i="12"/>
  <c r="BT115" i="12"/>
  <c r="BT114" i="12"/>
  <c r="BT113" i="12"/>
  <c r="BT112" i="12"/>
  <c r="BT111" i="12"/>
  <c r="BT110" i="12"/>
  <c r="BT109" i="12"/>
  <c r="BT108" i="12"/>
  <c r="BT107" i="12"/>
  <c r="BT106" i="12"/>
  <c r="BT105" i="12"/>
  <c r="BT104" i="12"/>
  <c r="BT103" i="12"/>
  <c r="BT102" i="12"/>
  <c r="BT101" i="12"/>
  <c r="BT100" i="12"/>
  <c r="BT99" i="12"/>
  <c r="BT98" i="12"/>
  <c r="BT97" i="12"/>
  <c r="BT96" i="12"/>
  <c r="BT95" i="12"/>
  <c r="BT94" i="12"/>
  <c r="BT93" i="12"/>
  <c r="BM93" i="12"/>
  <c r="BJ93" i="12"/>
  <c r="BD93" i="12"/>
  <c r="AX93" i="12"/>
  <c r="AR93" i="12"/>
  <c r="AL93" i="12"/>
  <c r="BT92" i="12"/>
  <c r="BT91" i="12"/>
  <c r="BT90" i="12"/>
  <c r="BT89" i="12"/>
  <c r="BT88" i="12"/>
  <c r="BT87" i="12"/>
  <c r="BT86" i="12"/>
  <c r="BT85" i="12"/>
  <c r="BT84" i="12"/>
  <c r="BT83" i="12"/>
  <c r="BT82" i="12"/>
  <c r="BT81" i="12"/>
  <c r="BT80" i="12"/>
  <c r="BT79" i="12"/>
  <c r="BT78" i="12"/>
  <c r="BT77" i="12"/>
  <c r="BT76" i="12"/>
  <c r="BT75" i="12"/>
  <c r="BT74" i="12"/>
  <c r="BT73" i="12"/>
  <c r="BT72" i="12"/>
  <c r="BT71" i="12"/>
  <c r="BT70" i="12"/>
  <c r="BT69" i="12"/>
  <c r="BT68" i="12"/>
  <c r="BT67" i="12"/>
  <c r="BT66" i="12"/>
  <c r="BT65" i="12"/>
  <c r="BT64" i="12"/>
  <c r="BT63" i="12"/>
  <c r="BT62" i="12"/>
  <c r="BT61" i="12"/>
  <c r="BT60" i="12"/>
  <c r="BT59" i="12"/>
  <c r="BT58" i="12"/>
  <c r="BT57" i="12"/>
  <c r="BM57" i="12"/>
  <c r="BT56" i="12"/>
  <c r="BT55" i="12"/>
  <c r="BT54" i="12"/>
  <c r="BT53" i="12"/>
  <c r="BT52" i="12"/>
  <c r="BT51" i="12"/>
  <c r="BT50" i="12"/>
  <c r="BT49" i="12"/>
  <c r="BT48" i="12"/>
  <c r="BT47" i="12"/>
  <c r="BT46" i="12"/>
  <c r="BT45" i="12"/>
  <c r="BT44" i="12"/>
  <c r="BT43" i="12"/>
  <c r="BT42" i="12"/>
  <c r="BT41" i="12"/>
  <c r="BT40" i="12"/>
  <c r="BT39" i="12"/>
  <c r="BT38" i="12"/>
  <c r="BT37" i="12"/>
  <c r="BT36" i="12"/>
  <c r="BT35" i="12"/>
  <c r="BT34" i="12"/>
  <c r="BT33" i="12"/>
  <c r="BT32" i="12"/>
  <c r="BT31" i="12"/>
  <c r="BT30" i="12"/>
  <c r="BT29" i="12"/>
  <c r="BT28" i="12"/>
  <c r="BT27" i="12"/>
  <c r="BT26" i="12"/>
  <c r="BT25" i="12"/>
  <c r="BT24" i="12"/>
  <c r="BT23" i="12"/>
  <c r="BT22" i="12"/>
  <c r="BT21" i="12"/>
  <c r="BT20" i="12"/>
  <c r="BT19" i="12"/>
  <c r="BT18" i="12"/>
  <c r="BT17" i="12"/>
  <c r="BT16" i="12"/>
  <c r="BT15" i="12"/>
  <c r="BT14" i="12"/>
  <c r="BT13" i="12"/>
  <c r="BT12" i="12"/>
  <c r="BT11" i="12"/>
  <c r="BT10" i="12"/>
  <c r="BT9" i="12"/>
  <c r="BT8" i="12"/>
  <c r="BT7" i="12"/>
  <c r="D42" i="2"/>
  <c r="L379" i="12" s="1"/>
  <c r="D41" i="2"/>
  <c r="L378" i="12" s="1"/>
  <c r="D36" i="2"/>
  <c r="L373" i="12" s="1"/>
  <c r="D34" i="2"/>
  <c r="L371" i="12" s="1"/>
  <c r="E32" i="2"/>
  <c r="D32" i="2"/>
  <c r="F31" i="2"/>
  <c r="F30" i="2"/>
  <c r="F29" i="2"/>
  <c r="F28" i="2"/>
  <c r="F27" i="2"/>
  <c r="F26" i="2"/>
  <c r="F25" i="2"/>
  <c r="F24" i="2"/>
  <c r="H17" i="2" s="1"/>
  <c r="F23" i="2"/>
  <c r="F22" i="2"/>
  <c r="F21" i="2"/>
  <c r="F20" i="2"/>
  <c r="F19" i="2"/>
  <c r="F18" i="2"/>
  <c r="F17" i="2"/>
  <c r="H16" i="2"/>
  <c r="F16" i="2"/>
  <c r="F15" i="2"/>
  <c r="F14" i="2"/>
  <c r="F13" i="2"/>
  <c r="F12" i="2"/>
  <c r="F11" i="2"/>
  <c r="F10" i="2"/>
  <c r="F9" i="2"/>
  <c r="C3" i="2"/>
  <c r="B2" i="12" s="1"/>
  <c r="I29" i="1"/>
  <c r="H29" i="1"/>
  <c r="I23" i="1"/>
  <c r="H23" i="1"/>
  <c r="E18" i="1"/>
  <c r="D18" i="1"/>
  <c r="F18" i="1" s="1"/>
  <c r="F367" i="12" l="1"/>
  <c r="J29" i="1"/>
  <c r="J23" i="1"/>
  <c r="F32" i="2"/>
</calcChain>
</file>

<file path=xl/sharedStrings.xml><?xml version="1.0" encoding="utf-8"?>
<sst xmlns="http://schemas.openxmlformats.org/spreadsheetml/2006/main" count="15087" uniqueCount="7061">
  <si>
    <t>P E M E R I N T A H  A C E H</t>
  </si>
  <si>
    <t>D I N A S  P E N D I D I K A N</t>
  </si>
  <si>
    <t>SEKOLAH MENENGAH ATAS NEGERI 1 KEJURUAN MUDA</t>
  </si>
  <si>
    <t>Jalan Rantau - Kualasimpang, Desa Durian, Kec. Rantau Telp. (0641) 700849  Kode Pos 24474</t>
  </si>
  <si>
    <t>Website:   www.sman1kejuruanmuda.sch.id - E-mail: sman1kjm@yaho.com</t>
  </si>
  <si>
    <t>LAPORAN PENERIMAAN PESERTA DIDIK BARU TAHUN PELAJARAN 2022/2023</t>
  </si>
  <si>
    <t>SEKOLAH                     :</t>
  </si>
  <si>
    <t>SMA NEGERI 1 KEJURUAN MUDA</t>
  </si>
  <si>
    <t>KABUPATEN               :</t>
  </si>
  <si>
    <t>ACEH TAMIANG</t>
  </si>
  <si>
    <t>A. PENDAFTAR</t>
  </si>
  <si>
    <t>Rencana Penerimaan</t>
  </si>
  <si>
    <t>Pendaftar</t>
  </si>
  <si>
    <t>L</t>
  </si>
  <si>
    <t>P</t>
  </si>
  <si>
    <t>L + P</t>
  </si>
  <si>
    <t>SMP</t>
  </si>
  <si>
    <t>MTs</t>
  </si>
  <si>
    <t>Paket B</t>
  </si>
  <si>
    <t>JUMLAH</t>
  </si>
  <si>
    <t>B. DITERIMA</t>
  </si>
  <si>
    <t>Jalur Zonasi                            :</t>
  </si>
  <si>
    <t>225 Orang</t>
  </si>
  <si>
    <t>Jalur Afirmasi                        :</t>
  </si>
  <si>
    <t>40   Orang</t>
  </si>
  <si>
    <t>Pindah Tugas Orang Tua   :</t>
  </si>
  <si>
    <t>2     Orang</t>
  </si>
  <si>
    <t>Jalur Prestasi                         :</t>
  </si>
  <si>
    <t>42   Orang</t>
  </si>
  <si>
    <t>ACEH TAMIANG, 30 JUNI 2022</t>
  </si>
  <si>
    <t>KEPALA,</t>
  </si>
  <si>
    <t>MUHAMMAD, S.Pd.</t>
  </si>
  <si>
    <t>NIP. 19660110 199412 1 001</t>
  </si>
  <si>
    <t>RINCIAN PENERIMAAN PESERTA DIDIK BARU TAHUN PELAJARAN 2022/2023</t>
  </si>
  <si>
    <t>SEKOLAH                                           :</t>
  </si>
  <si>
    <t>KABUPATEN                                     :</t>
  </si>
  <si>
    <t>NO</t>
  </si>
  <si>
    <t>DESA</t>
  </si>
  <si>
    <t>KECAMATAN</t>
  </si>
  <si>
    <t>Diterima</t>
  </si>
  <si>
    <t>Ditolak</t>
  </si>
  <si>
    <t xml:space="preserve">A. </t>
  </si>
  <si>
    <t>JALUR ZONASI</t>
  </si>
  <si>
    <t>Kampung Durian</t>
  </si>
  <si>
    <t>Kec. Rantau</t>
  </si>
  <si>
    <t>Alur Cucur</t>
  </si>
  <si>
    <t>Benua Raja</t>
  </si>
  <si>
    <t>Jamur Jelatang</t>
  </si>
  <si>
    <t>Jamur Labu</t>
  </si>
  <si>
    <t>Landuh</t>
  </si>
  <si>
    <t>Paya Bedi</t>
  </si>
  <si>
    <t>Pertamina (Kamp Pertamina)</t>
  </si>
  <si>
    <t>Rantau Pauh</t>
  </si>
  <si>
    <t>Suka Jadi (Sukajadi)</t>
  </si>
  <si>
    <t>Suka Rahmat</t>
  </si>
  <si>
    <t>Suka Rakyat</t>
  </si>
  <si>
    <t>Bukit Tempurung</t>
  </si>
  <si>
    <t>Kec. Kota Kualasimpang</t>
  </si>
  <si>
    <t>Kota Kuala Simpang</t>
  </si>
  <si>
    <t>Kota Lintang</t>
  </si>
  <si>
    <t>Perdamaian</t>
  </si>
  <si>
    <t>Sriwijaya</t>
  </si>
  <si>
    <t>Dalam</t>
  </si>
  <si>
    <t>Kec. Karang Baru</t>
  </si>
  <si>
    <t>Sukajadi</t>
  </si>
  <si>
    <t>Kesehatan</t>
  </si>
  <si>
    <t xml:space="preserve">B. </t>
  </si>
  <si>
    <t>JALUR PRESTASI</t>
  </si>
  <si>
    <t xml:space="preserve">C. </t>
  </si>
  <si>
    <t>JALUR PINDAH TUGAS ORANG TUA</t>
  </si>
  <si>
    <t xml:space="preserve">D. </t>
  </si>
  <si>
    <t>AFIRMASI</t>
  </si>
  <si>
    <t>MENGETAHUI,</t>
  </si>
  <si>
    <t>Plt Kasi Manajemen GTK dan Mutu Kesiswaan</t>
  </si>
  <si>
    <t>Cabang Dinas Pendidikan Wil. Kab. A. Tamiang</t>
  </si>
  <si>
    <t>INDRA ARISANDI, S.Pd., M.Pd.</t>
  </si>
  <si>
    <t>NIP. 19830601 200604 1 011</t>
  </si>
  <si>
    <t>HASIL SELEKSI PPDB TAHUN PELAJARAN 2022/2023</t>
  </si>
  <si>
    <t>KABUPATEN ACEH TAMIANG</t>
  </si>
  <si>
    <t>JALUR : ZONASI</t>
  </si>
  <si>
    <t>timverifikasi</t>
  </si>
  <si>
    <t>Urt</t>
  </si>
  <si>
    <t>Pend.</t>
  </si>
  <si>
    <t>NISN</t>
  </si>
  <si>
    <t>NAMA</t>
  </si>
  <si>
    <t>L/P</t>
  </si>
  <si>
    <t>Desa</t>
  </si>
  <si>
    <t>Kecamatan</t>
  </si>
  <si>
    <t>Kabupaten</t>
  </si>
  <si>
    <t>NIK</t>
  </si>
  <si>
    <t>ASAL SEKOLAH</t>
  </si>
  <si>
    <t>PILIHAN I</t>
  </si>
  <si>
    <t>PILIHAN II</t>
  </si>
  <si>
    <t>EMAIL (Wajib Aktif)</t>
  </si>
  <si>
    <t>Nomor KK (Nomor Kartu Kependudukan)</t>
  </si>
  <si>
    <t>TEMPAT LAHIR</t>
  </si>
  <si>
    <t>TANGGAL LAHIR</t>
  </si>
  <si>
    <t>JENIS KELAMIN</t>
  </si>
  <si>
    <t>NAMA AYAH</t>
  </si>
  <si>
    <t>NAMA IBU</t>
  </si>
  <si>
    <t>NAMA WALI</t>
  </si>
  <si>
    <t>Nomor HP ORANG TUA (Ayah/Ibu)</t>
  </si>
  <si>
    <t>KABUPATEN</t>
  </si>
  <si>
    <t>Anak ke</t>
  </si>
  <si>
    <t>TAHUN TAMAT</t>
  </si>
  <si>
    <t>JALUR</t>
  </si>
  <si>
    <t>PILIHAN JURUSAN PERTAMA</t>
  </si>
  <si>
    <t>PILIHAN JURUSAN KEDUA</t>
  </si>
  <si>
    <t>No HP SISWA</t>
  </si>
  <si>
    <t>Bahasa Indonesia (Semester 1)</t>
  </si>
  <si>
    <t>Bahasa Indonesia (Semester 2)</t>
  </si>
  <si>
    <t>Bahasa Indonesia (Semester 3)</t>
  </si>
  <si>
    <t>Bahasa Indonesia (Semester 4)</t>
  </si>
  <si>
    <t>Bahasa Indonesia (Semester 5)</t>
  </si>
  <si>
    <t>Nilai rata-rata Bahasa Indonesia</t>
  </si>
  <si>
    <t>Bahasa Inggris (Semester 1)</t>
  </si>
  <si>
    <t>Bahasa Inggris (Semester 2)</t>
  </si>
  <si>
    <t>Bahasa Inggris (Semester 3)</t>
  </si>
  <si>
    <t>Bahasa Inggris (Semester 4)</t>
  </si>
  <si>
    <t>Bahasa Inggris (Semester 5)</t>
  </si>
  <si>
    <t>Nilai rata-rata Bahasa Inggris</t>
  </si>
  <si>
    <t>Matematika ( Semester 1)</t>
  </si>
  <si>
    <t>Matematika ( Semester 2)</t>
  </si>
  <si>
    <t>Matematika ( Semester 3)</t>
  </si>
  <si>
    <t>Matematika ( Semester 4)</t>
  </si>
  <si>
    <t>Matematika ( Semester 5)</t>
  </si>
  <si>
    <t>Nilai rata-rata Matematika</t>
  </si>
  <si>
    <t>IPA (Semester 1)</t>
  </si>
  <si>
    <t>IPA (Semester 2)</t>
  </si>
  <si>
    <t>IPA (Semester 3)</t>
  </si>
  <si>
    <t>IPA (Semester 4)</t>
  </si>
  <si>
    <t>IPA (Semester 5)</t>
  </si>
  <si>
    <t>Nilai rata-rata IPA</t>
  </si>
  <si>
    <t>IPS (Semester 1)</t>
  </si>
  <si>
    <t>IPS (Semester 2)</t>
  </si>
  <si>
    <t>IPS (Semester 3)</t>
  </si>
  <si>
    <t>IPS (Semester 4)</t>
  </si>
  <si>
    <t>IPS (Semester 5)</t>
  </si>
  <si>
    <t>Nilai rata-rata IPS</t>
  </si>
  <si>
    <t>Merged Doc ID - FORM PPDB 2022</t>
  </si>
  <si>
    <t>Merged Doc URL - FORM PPDB 2022</t>
  </si>
  <si>
    <t>Link to merged Doc - FORM PPDB 2022</t>
  </si>
  <si>
    <t>Document Merge Status - FORM PPDB 2022</t>
  </si>
  <si>
    <t>R. B. INDO</t>
  </si>
  <si>
    <t>R. B. ING</t>
  </si>
  <si>
    <t>R. MTK</t>
  </si>
  <si>
    <t>R. IPA</t>
  </si>
  <si>
    <t>R. IPS</t>
  </si>
  <si>
    <t>TOTAL R</t>
  </si>
  <si>
    <t>LULUS (IB_IPA_IPS)</t>
  </si>
  <si>
    <t>No. KIP</t>
  </si>
  <si>
    <t>No. PKH</t>
  </si>
  <si>
    <t>ASAL SD KHUSUS MTs</t>
  </si>
  <si>
    <t>NAMA ORANG TUA</t>
  </si>
  <si>
    <t>PEKERJAAN ORANG TUA</t>
  </si>
  <si>
    <t>INSTANSI</t>
  </si>
  <si>
    <t>Dokumen Dukungan Afirmasi</t>
  </si>
  <si>
    <t>Jenis Prestasi</t>
  </si>
  <si>
    <t>Tahun</t>
  </si>
  <si>
    <t>Tingkat</t>
  </si>
  <si>
    <t>NOMOR DATA LULUS ASLI</t>
  </si>
  <si>
    <t>SU</t>
  </si>
  <si>
    <t>108 RANTAU</t>
  </si>
  <si>
    <t>0074292534</t>
  </si>
  <si>
    <t>ZHARIDAWITA</t>
  </si>
  <si>
    <t>Desa Durian</t>
  </si>
  <si>
    <t>RANTAU</t>
  </si>
  <si>
    <t>Aceh Tamiang</t>
  </si>
  <si>
    <t>1116086411070002</t>
  </si>
  <si>
    <t>SMP SWASTA ISLAM KUALA SIMPANG</t>
  </si>
  <si>
    <t>IPA</t>
  </si>
  <si>
    <t>zharidawita@gmail.com</t>
  </si>
  <si>
    <t>1116082401055571</t>
  </si>
  <si>
    <t>BUKIT SULING</t>
  </si>
  <si>
    <t>Perempuan</t>
  </si>
  <si>
    <t>HARMUNANTO</t>
  </si>
  <si>
    <t>NURMALA</t>
  </si>
  <si>
    <t>085262916915</t>
  </si>
  <si>
    <t>ZONASI</t>
  </si>
  <si>
    <t>MIPA (Matematika Ilmu Pengetahuan Alam)</t>
  </si>
  <si>
    <t>081362399163</t>
  </si>
  <si>
    <t>80.0</t>
  </si>
  <si>
    <t>85.0</t>
  </si>
  <si>
    <t>79.0</t>
  </si>
  <si>
    <t>91.0</t>
  </si>
  <si>
    <t>93.0</t>
  </si>
  <si>
    <t>88.0</t>
  </si>
  <si>
    <t>86.0</t>
  </si>
  <si>
    <t>83.0</t>
  </si>
  <si>
    <t>78.0</t>
  </si>
  <si>
    <t>81.0</t>
  </si>
  <si>
    <t>75.0</t>
  </si>
  <si>
    <t>95.0</t>
  </si>
  <si>
    <t>1pkRiukXLEj7q48_LnpYLrtR84Pb4W-_g</t>
  </si>
  <si>
    <t>https://drive.google.com/file/d/1pkRiukXLEj7q48_LnpYLrtR84Pb4W-_g/view?usp=drivesdk</t>
  </si>
  <si>
    <t>0416 BUKTI PENDAFTARAN ZHARIDAWITA PPDB 2022</t>
  </si>
  <si>
    <t>Document successfully created; Document successfully merged; PDF created; !!Error Sending Emails: Layanan terlalu sering diminta di hari yang sama: email.; Run via form trigger as ppdbsman1kjm@gmail.com; Timestamp: Jun 19 2022 10:50 PM</t>
  </si>
  <si>
    <t>107 RANTAU</t>
  </si>
  <si>
    <t>0078525112</t>
  </si>
  <si>
    <t>KAILA AULIA</t>
  </si>
  <si>
    <t>1116085507070004</t>
  </si>
  <si>
    <t>kaila084143@gmail.com</t>
  </si>
  <si>
    <t>1116081902200001</t>
  </si>
  <si>
    <t xml:space="preserve">KAMPUNG DURIAN </t>
  </si>
  <si>
    <t>Alm.Muhammad ikhsan</t>
  </si>
  <si>
    <t>Erlina Sari</t>
  </si>
  <si>
    <t>082167048559</t>
  </si>
  <si>
    <t>081260655737</t>
  </si>
  <si>
    <t>89.0</t>
  </si>
  <si>
    <t>92.0</t>
  </si>
  <si>
    <t>73.0</t>
  </si>
  <si>
    <t>77.0</t>
  </si>
  <si>
    <t>90.0</t>
  </si>
  <si>
    <t>1Uawk01lZc2gbp9EKBeDpSALdO2HCIe19</t>
  </si>
  <si>
    <t>https://drive.google.com/file/d/1Uawk01lZc2gbp9EKBeDpSALdO2HCIe19/view?usp=drivesdk</t>
  </si>
  <si>
    <t>0433 BUKTI PENDAFTARAN KAILA AULIA PPDB 2022</t>
  </si>
  <si>
    <t>Document successfully created; Document successfully merged; PDF created; !!Error Sending Emails: Layanan terlalu sering diminta di hari yang sama: email.; Run via form trigger as ppdbsman1kjm@gmail.com; Timestamp: Jun 19 2022 11:15 PM</t>
  </si>
  <si>
    <t>PXHQHZ</t>
  </si>
  <si>
    <t>6034949101909997</t>
  </si>
  <si>
    <t>027 RANTAU</t>
  </si>
  <si>
    <t>0067911554</t>
  </si>
  <si>
    <t xml:space="preserve">DINDA SHALSYABILLA </t>
  </si>
  <si>
    <t>1116086112060002</t>
  </si>
  <si>
    <t xml:space="preserve">SMP N 1 KUALASIMPANG </t>
  </si>
  <si>
    <t>IPS</t>
  </si>
  <si>
    <t>syafrianditanja@gmail.com</t>
  </si>
  <si>
    <t>1116082810060092</t>
  </si>
  <si>
    <t xml:space="preserve">KARANG BARU </t>
  </si>
  <si>
    <t xml:space="preserve">SYAFRIANDI TANJA </t>
  </si>
  <si>
    <t xml:space="preserve">RATNA SARI DEWI </t>
  </si>
  <si>
    <t>082267565893</t>
  </si>
  <si>
    <t>IIS ( Ilmu-ilmu Sosial)</t>
  </si>
  <si>
    <t>082260036896</t>
  </si>
  <si>
    <t>1TNuvxo0bj-ISgytaQYIPJYlLiXAihVuZ</t>
  </si>
  <si>
    <t>https://drive.google.com/file/d/1TNuvxo0bj-ISgytaQYIPJYlLiXAihVuZ/view?usp=drivesdk</t>
  </si>
  <si>
    <t>0322 BUKTI PENDAFTARAN DINDA SHALAYABILLA  PPDB 2022</t>
  </si>
  <si>
    <t>Document successfully created; Document successfully merged; PDF created; Emails Sent: [To: syafrianditanja@gmail.com]; Run via form trigger as ppdbsman1kjm@gmail.com; Timestamp: Jun 19 2022 9:09 PM</t>
  </si>
  <si>
    <t>CW</t>
  </si>
  <si>
    <t>197 RANTAU</t>
  </si>
  <si>
    <t>0075859013</t>
  </si>
  <si>
    <t xml:space="preserve">ARMIA LISYAH PUTRI </t>
  </si>
  <si>
    <t>1116086111070002</t>
  </si>
  <si>
    <t>SMP NEGERI 4 RANTAU</t>
  </si>
  <si>
    <t>lisasyahputri039@gmail.com</t>
  </si>
  <si>
    <t>1116081803080007</t>
  </si>
  <si>
    <t>KP DURIAN</t>
  </si>
  <si>
    <t>EDI CANDRA</t>
  </si>
  <si>
    <t>RUSMIATI</t>
  </si>
  <si>
    <t>081260412379</t>
  </si>
  <si>
    <t>081278175986</t>
  </si>
  <si>
    <t>18.2</t>
  </si>
  <si>
    <t>16.4</t>
  </si>
  <si>
    <t>17.2</t>
  </si>
  <si>
    <t>17.4</t>
  </si>
  <si>
    <t>16.8</t>
  </si>
  <si>
    <t>15.2</t>
  </si>
  <si>
    <t>15.4</t>
  </si>
  <si>
    <t>16.2</t>
  </si>
  <si>
    <t>14.2</t>
  </si>
  <si>
    <t>1no60l_ay3qy0nn1zlb1OhJikmdSyk6r8</t>
  </si>
  <si>
    <t>https://drive.google.com/file/d/1no60l_ay3qy0nn1zlb1OhJikmdSyk6r8/view?usp=drivesdk</t>
  </si>
  <si>
    <t>0717 BUKTI PENDAFTARAN ARMIA LISYAH PUTRI  PPDB 2022</t>
  </si>
  <si>
    <t>Document successfully created; Document successfully merged; PDF created; Emails Sent: [To: lisasyahputri039@gmail.com]; Run via form trigger as ppdbsman1kjm@gmail.com; Timestamp: Jun 21 2022 3:04 AM</t>
  </si>
  <si>
    <t>3S7NMK</t>
  </si>
  <si>
    <t>6034949101912504</t>
  </si>
  <si>
    <t>YA</t>
  </si>
  <si>
    <t>145 RANTAU</t>
  </si>
  <si>
    <t>0078771561</t>
  </si>
  <si>
    <t>SOFYA RAHMADANI</t>
  </si>
  <si>
    <t>1116085709070001</t>
  </si>
  <si>
    <t>MADRASAH ULUMUL QURAN (MUQ), LANGSA</t>
  </si>
  <si>
    <t>sofyarahmadani1709@gmail.com</t>
  </si>
  <si>
    <t>KAMPUNG DURIAN</t>
  </si>
  <si>
    <t>ABDUL GANI</t>
  </si>
  <si>
    <t>NUR WACHNA</t>
  </si>
  <si>
    <t>May Syahfitri</t>
  </si>
  <si>
    <t>085275824333</t>
  </si>
  <si>
    <t>085213729236</t>
  </si>
  <si>
    <t>1OB51CHfNgs9b7nT0G6l5Ak5bcTA3TDfa</t>
  </si>
  <si>
    <t>https://drive.google.com/file/d/1OB51CHfNgs9b7nT0G6l5Ak5bcTA3TDfa/view?usp=drivesdk</t>
  </si>
  <si>
    <t>0382 BUKTI PENDAFTARAN SOFYA RAHMADANI PPDB 2022</t>
  </si>
  <si>
    <t>Document successfully created; Document successfully merged; PDF created; Emails Sent: [To: sofyarahmadani1709@gmail.com]; Run via form trigger as ppdbsman1kjm@gmail.com; Timestamp: Jun 19 2022 10:20 PM</t>
  </si>
  <si>
    <t>SD NEGERI 1 BUKIT TEMPURUNG</t>
  </si>
  <si>
    <t>130 RANTAU</t>
  </si>
  <si>
    <t>0076397462</t>
  </si>
  <si>
    <t>MUHAMMAD REVAL ALFARIZI</t>
  </si>
  <si>
    <t>1116081507070001</t>
  </si>
  <si>
    <t>SMPS ISLAM KUALA SIMPANG</t>
  </si>
  <si>
    <t>alarizimuhammadreval@gmail.com</t>
  </si>
  <si>
    <t>Laki-laki</t>
  </si>
  <si>
    <t>ALM.MUHAMMAD IKSHAN</t>
  </si>
  <si>
    <t>ERLINA SARI</t>
  </si>
  <si>
    <t>082161231092</t>
  </si>
  <si>
    <t>1esXLUcvAAMEtE6RBPweTQxTo9yWdEflX</t>
  </si>
  <si>
    <t>https://drive.google.com/file/d/1esXLUcvAAMEtE6RBPweTQxTo9yWdEflX/view?usp=drivesdk</t>
  </si>
  <si>
    <t>0484 BUKTI PENDAFTARAN MUHAMMAD REVAL ALFARIZI PPDB 2022</t>
  </si>
  <si>
    <t>Document successfully created; Document successfully merged; PDF created; !!Error Sending Emails: Layanan terlalu sering diminta di hari yang sama: email.; Run via form trigger as ppdbsman1kjm@gmail.com; Timestamp: Jun 20 2022 12:21 AM</t>
  </si>
  <si>
    <t>PQ3FVP</t>
  </si>
  <si>
    <t>072 RANTAU</t>
  </si>
  <si>
    <t>0073382502</t>
  </si>
  <si>
    <t>WENNY FADHLIKA</t>
  </si>
  <si>
    <t>1116085211070001</t>
  </si>
  <si>
    <t>SMP NEGERI 3 KEJURUAN MUDA</t>
  </si>
  <si>
    <t>cindyseptiani952@gmail.com</t>
  </si>
  <si>
    <t>1116082406060016</t>
  </si>
  <si>
    <t>MUHAMMAD GUNAWAN</t>
  </si>
  <si>
    <t>KUSUMAWATI</t>
  </si>
  <si>
    <t>085270832814</t>
  </si>
  <si>
    <t>0895600682619</t>
  </si>
  <si>
    <t>1jy14ppwc57YjTWmfQjbV2LlOcE7Jv_es</t>
  </si>
  <si>
    <t>https://drive.google.com/file/d/1jy14ppwc57YjTWmfQjbV2LlOcE7Jv_es/view?usp=drivesdk</t>
  </si>
  <si>
    <t>0399 BUKTI PENDAFTARAN WENNY FADHLIKA PPDB 2022</t>
  </si>
  <si>
    <t>Document successfully created; Document successfully merged; PDF created; Emails Sent: [To: cindyseptiani952@gmail.com]; Run via form trigger as ppdbsman1kjm@gmail.com; Timestamp: Jun 19 2022 10:41 PM</t>
  </si>
  <si>
    <t>6034948874003764</t>
  </si>
  <si>
    <t>6034949309673981</t>
  </si>
  <si>
    <t>152 RANTAU</t>
  </si>
  <si>
    <t>0079568901</t>
  </si>
  <si>
    <t>ANDI ALHUDA</t>
  </si>
  <si>
    <t>1116080206070003</t>
  </si>
  <si>
    <t>SMP SWASTA ISLAM</t>
  </si>
  <si>
    <t>andyalhuda@gmail.com</t>
  </si>
  <si>
    <t>1116082704070006</t>
  </si>
  <si>
    <t>DURIAN</t>
  </si>
  <si>
    <t>Musa</t>
  </si>
  <si>
    <t>Dewi maharani</t>
  </si>
  <si>
    <t>085260924516</t>
  </si>
  <si>
    <t>082360104675</t>
  </si>
  <si>
    <t>1a387u7KTrGRRJ9Jg_clQTaQmQASGRLKk</t>
  </si>
  <si>
    <t>https://drive.google.com/file/d/1a387u7KTrGRRJ9Jg_clQTaQmQASGRLKk/view?usp=drivesdk</t>
  </si>
  <si>
    <t>0708 BUKTI PENDAFTARAN ANDI ALHUDA PPDB 2022</t>
  </si>
  <si>
    <t>Document successfully created; Document successfully merged; PDF created; Emails Sent: [To: andyalhuda@gmail.com]; Run via form trigger as ppdbsman1kjm@gmail.com; Timestamp: Jun 21 2022 12:47 AM</t>
  </si>
  <si>
    <t>179 RANTAU</t>
  </si>
  <si>
    <t>0077415020</t>
  </si>
  <si>
    <t>FERDHIAN RIZKI ADMAZA</t>
  </si>
  <si>
    <t>1116080903070001</t>
  </si>
  <si>
    <t>SMP TAHFIDZ MISBAHUR RASYAD AL-AZIZIYAH</t>
  </si>
  <si>
    <t>dedi19812308@gmail.com</t>
  </si>
  <si>
    <t>1116080406090003</t>
  </si>
  <si>
    <t>KARANG BARU</t>
  </si>
  <si>
    <t>WARSITO</t>
  </si>
  <si>
    <t>YUSNIATI</t>
  </si>
  <si>
    <t>082366666478</t>
  </si>
  <si>
    <t>082268561163</t>
  </si>
  <si>
    <t>16XiIIUwyqj-6l8ydmhFXgJCi3ptf68E7</t>
  </si>
  <si>
    <t>https://drive.google.com/file/d/16XiIIUwyqj-6l8ydmhFXgJCi3ptf68E7/view?usp=drivesdk</t>
  </si>
  <si>
    <t>0760 BUKTI PENDAFTARAN FERDHIAN RIZKI ADMAZA PPDB 2022</t>
  </si>
  <si>
    <t>Document successfully created; Document successfully merged; PDF created; Emails Sent: [To: dedi19812308@gmail.com]; Run via form trigger as ppdbsman1kjm@gmail.com; Timestamp: Jun 22 2022 12:35 AM</t>
  </si>
  <si>
    <t>166 RANTAU</t>
  </si>
  <si>
    <t>0078645282</t>
  </si>
  <si>
    <t>SHAUMI SALSABILA</t>
  </si>
  <si>
    <t>1116084110070002</t>
  </si>
  <si>
    <t>SMP MUHAMMADIYAH KUALASIMPANG</t>
  </si>
  <si>
    <t>shaumisalsabilla6@gmail.com</t>
  </si>
  <si>
    <t>1116081411060097</t>
  </si>
  <si>
    <t>Mohammad Ridla,S.E</t>
  </si>
  <si>
    <t>nurfajriani</t>
  </si>
  <si>
    <t>085270765504</t>
  </si>
  <si>
    <t>082283769269</t>
  </si>
  <si>
    <t>1QP2lxZB93l-FBW8DyNv3nufw7nPK1qnx</t>
  </si>
  <si>
    <t>https://drive.google.com/file/d/1QP2lxZB93l-FBW8DyNv3nufw7nPK1qnx/view?usp=drivesdk</t>
  </si>
  <si>
    <t>0255 BUKTI PENDAFTARAN SHAUMI SALSABILA PPDB 2022</t>
  </si>
  <si>
    <t>Document successfully created; Document successfully merged; PDF created; !!Error Sending Emails: Layanan terlalu sering diminta di hari yang sama: email.; Run via form trigger as ppdbsman1kjm@gmail.com; Timestamp: Jun 19 2022 8:00 AM</t>
  </si>
  <si>
    <t>104 RANTAU</t>
  </si>
  <si>
    <t>0076430220</t>
  </si>
  <si>
    <t>AMARA DWI UTAMI</t>
  </si>
  <si>
    <t>1116087003070001</t>
  </si>
  <si>
    <t>SMPN 3 KEJURUAN MUDA</t>
  </si>
  <si>
    <t>aliyafadila40@gmail.com</t>
  </si>
  <si>
    <t>1116082506060025</t>
  </si>
  <si>
    <t>SULASNO</t>
  </si>
  <si>
    <t>SUDARYATI</t>
  </si>
  <si>
    <t>082277602695</t>
  </si>
  <si>
    <t>84.00</t>
  </si>
  <si>
    <t>87.00</t>
  </si>
  <si>
    <t>78.00</t>
  </si>
  <si>
    <t>80.00</t>
  </si>
  <si>
    <t>88.00</t>
  </si>
  <si>
    <t>89.00</t>
  </si>
  <si>
    <t>83.00</t>
  </si>
  <si>
    <t>79.00</t>
  </si>
  <si>
    <t>82.00</t>
  </si>
  <si>
    <t>81.00</t>
  </si>
  <si>
    <t>1pmowIGPnOjxyqdQhx0AKPl1NYQJr4zhR</t>
  </si>
  <si>
    <t>https://drive.google.com/file/d/1pmowIGPnOjxyqdQhx0AKPl1NYQJr4zhR/view?usp=drivesdk</t>
  </si>
  <si>
    <t>0440 BUKTI PENDAFTARAN AMARA DWI UTAMI PPDB 2022</t>
  </si>
  <si>
    <t>Document successfully created; Document successfully merged; PDF created; !!Error Sending Emails: Layanan terlalu sering diminta di hari yang sama: email.; Run via form trigger as ppdbsman1kjm@gmail.com; Timestamp: Jun 19 2022 11:25 PM</t>
  </si>
  <si>
    <t>183 RANTAU</t>
  </si>
  <si>
    <t>0077698562</t>
  </si>
  <si>
    <t>ARIFAH NURLAILA</t>
  </si>
  <si>
    <t>1116086511070001</t>
  </si>
  <si>
    <t>arifahnurlaila51@smp.belajar.id</t>
  </si>
  <si>
    <t>1116082401053176</t>
  </si>
  <si>
    <t>DESA DURIAN</t>
  </si>
  <si>
    <t>MUHAMMAD AZMI</t>
  </si>
  <si>
    <t>SUKIATI</t>
  </si>
  <si>
    <t>082261158133</t>
  </si>
  <si>
    <t>081273132715</t>
  </si>
  <si>
    <t>1H2tz9jK5QDPxe6p1rFbDlQklQPciwoBs</t>
  </si>
  <si>
    <t>https://drive.google.com/file/d/1H2tz9jK5QDPxe6p1rFbDlQklQPciwoBs/view?usp=drivesdk</t>
  </si>
  <si>
    <t>0770 BUKTI PENDAFTARAN ARIFAH NURLAILA PPDB 2022</t>
  </si>
  <si>
    <t>Document successfully created; Document successfully merged; PDF created; Emails Sent: [To: arifahnurlaila51@smp.belajar.id]; Run via form trigger as ppdbsman1kjm@gmail.com; Timestamp: Jun 22 2022 6:34 AM</t>
  </si>
  <si>
    <t>PE2DTJ</t>
  </si>
  <si>
    <t>109 RANTAU</t>
  </si>
  <si>
    <t>0073298790</t>
  </si>
  <si>
    <t>SHAYLA MEUTHIA RAMADHANI</t>
  </si>
  <si>
    <t>1116085610070001</t>
  </si>
  <si>
    <t xml:space="preserve">SMPN 1 KUALA SIMPANG </t>
  </si>
  <si>
    <t>shaylameuthia3@gmail.com</t>
  </si>
  <si>
    <t>1116082401053116</t>
  </si>
  <si>
    <t>ALM. MUHAMMAD HENDRA HIDAYAT</t>
  </si>
  <si>
    <t>OMMIMAH</t>
  </si>
  <si>
    <t>082362963344</t>
  </si>
  <si>
    <t>081375711027</t>
  </si>
  <si>
    <t>1c5aZQ7rIa9jy5yYujDOdrfgj2v0EXIV1</t>
  </si>
  <si>
    <t>https://drive.google.com/file/d/1c5aZQ7rIa9jy5yYujDOdrfgj2v0EXIV1/view?usp=drivesdk</t>
  </si>
  <si>
    <t>0019 BUKTI PENDAFTARAN SHAYLA MEUTHIA RAMADHANI PPDB 2022</t>
  </si>
  <si>
    <t>Document successfully created; Document successfully merged; PDF created; Emails Sent: [To: shaylameuthia3@gmail.com]; Run via form trigger as ppdbsman1kjm@gmail.com; Timestamp: Jun 18 2022 8:33 PM</t>
  </si>
  <si>
    <t>128 RANTAU</t>
  </si>
  <si>
    <t>0083253294</t>
  </si>
  <si>
    <t>DELLA CAHYATI</t>
  </si>
  <si>
    <t>1116085601080002</t>
  </si>
  <si>
    <t>SMP NEGERI 1 KUALA SIMPANG</t>
  </si>
  <si>
    <t>dellacahyati998@gmail.com</t>
  </si>
  <si>
    <t>1116082401054748</t>
  </si>
  <si>
    <t>GUNADI</t>
  </si>
  <si>
    <t>KASRIATUN</t>
  </si>
  <si>
    <t>082214139842</t>
  </si>
  <si>
    <t>082175302296</t>
  </si>
  <si>
    <t>15r1kavD644o4cZ09x0Eo2o7mXHmzcfVa</t>
  </si>
  <si>
    <t>https://drive.google.com/file/d/15r1kavD644o4cZ09x0Eo2o7mXHmzcfVa/view?usp=drivesdk</t>
  </si>
  <si>
    <t>0360 BUKTI PENDAFTARAN DELLA CAHYATI PPDB 2022</t>
  </si>
  <si>
    <t>Document successfully created; Document successfully merged; PDF created; Emails Sent: [To: dellacahyati998@gmail.com]; Run via form trigger as ppdbsman1kjm@gmail.com; Timestamp: Jun 19 2022 9:59 PM</t>
  </si>
  <si>
    <t>6034949101980436</t>
  </si>
  <si>
    <t>163 RANTAU</t>
  </si>
  <si>
    <t>0077761048</t>
  </si>
  <si>
    <t>MUHAMMAD ZAKI MARDHATILLAH</t>
  </si>
  <si>
    <t>1116030303070001</t>
  </si>
  <si>
    <t>YAYASAN MISBAHUR RASYAD AL-AZIZIYAH SMP TAHFIDZ MISBAHUR RASYAD AL-AZIZIYAH JL. RANTAU-KUALA SIMPANG, GG. H. M. NUR SARI, BENUA RAJA</t>
  </si>
  <si>
    <t>muhammadkhalidksp@gmail.com</t>
  </si>
  <si>
    <t>1116081305110001</t>
  </si>
  <si>
    <t>MUHAMMAD KHALID</t>
  </si>
  <si>
    <t>SITI FATIMAH</t>
  </si>
  <si>
    <t>085260698833</t>
  </si>
  <si>
    <t>085261719232</t>
  </si>
  <si>
    <t>1w0GRYZLwhux9ab01R4gHW7rZg4iEvGRx</t>
  </si>
  <si>
    <t>https://drive.google.com/file/d/1w0GRYZLwhux9ab01R4gHW7rZg4iEvGRx/view?usp=drivesdk</t>
  </si>
  <si>
    <t>0692 BUKTI PENDAFTARAN MUHAMMAD ZAKI MARDHATILLAH PPDB 2022</t>
  </si>
  <si>
    <t>Document successfully created; Document successfully merged; PDF created; Emails Sent: [To: muhammadkhalidksp@gmail.com]; Run via form trigger as ppdbsman1kjm@gmail.com; Timestamp: Jun 21 2022 12:01 AM</t>
  </si>
  <si>
    <t>090 RANTAU</t>
  </si>
  <si>
    <t>0072088460</t>
  </si>
  <si>
    <t>VINA KHAIRANI</t>
  </si>
  <si>
    <t>1116086609070004</t>
  </si>
  <si>
    <t>SMP N 3 KEJURUAN MUDA</t>
  </si>
  <si>
    <t>vinakhairanirani@gmail.com</t>
  </si>
  <si>
    <t>1116082107090006</t>
  </si>
  <si>
    <t>SUKA JADI</t>
  </si>
  <si>
    <t>SUPRIANTO</t>
  </si>
  <si>
    <t>NILAWATI</t>
  </si>
  <si>
    <t>085296545276</t>
  </si>
  <si>
    <t>083837747226</t>
  </si>
  <si>
    <t>77.00</t>
  </si>
  <si>
    <t>85.00</t>
  </si>
  <si>
    <t>1wrOWoKdK2i8Ek-4aqOH7SfXFGn0-qYkT</t>
  </si>
  <si>
    <t>https://drive.google.com/file/d/1wrOWoKdK2i8Ek-4aqOH7SfXFGn0-qYkT/view?usp=drivesdk</t>
  </si>
  <si>
    <t>0486 BUKTI PENDAFTARAN VINA KHAIRANI PPDB 2022</t>
  </si>
  <si>
    <t>Document successfully created; Document successfully merged; PDF created; !!Error Sending Emails: Layanan terlalu sering diminta di hari yang sama: email.; Run via form trigger as ppdbsman1kjm@gmail.com; Timestamp: Jun 20 2022 12:22 AM</t>
  </si>
  <si>
    <t>488JAR</t>
  </si>
  <si>
    <t>070 RANTAU</t>
  </si>
  <si>
    <t>0071470953</t>
  </si>
  <si>
    <t>PADIAH SUTAMI</t>
  </si>
  <si>
    <t>1116084701070002</t>
  </si>
  <si>
    <t>sariwita48@gmail.com</t>
  </si>
  <si>
    <t>1116082401054094</t>
  </si>
  <si>
    <t>Abdul Muin</t>
  </si>
  <si>
    <t>Boera</t>
  </si>
  <si>
    <t>082211222509</t>
  </si>
  <si>
    <t>70.00</t>
  </si>
  <si>
    <t>1tWwFnAwq2srLPJFMvSDFUDls1dzakiEw</t>
  </si>
  <si>
    <t>https://drive.google.com/file/d/1tWwFnAwq2srLPJFMvSDFUDls1dzakiEw/view?usp=drivesdk</t>
  </si>
  <si>
    <t>0268 BUKTI PENDAFTARAN PADIAH SUTAMI PPDB 2022</t>
  </si>
  <si>
    <t>Document successfully created; Document successfully merged; PDF created; !!Error Sending Emails: Layanan terlalu sering diminta di hari yang sama: email.; Run via form trigger as ppdbsman1kjm@gmail.com; Timestamp: Jun 19 2022 8:41 AM</t>
  </si>
  <si>
    <t>6034948874003780</t>
  </si>
  <si>
    <t>6034949101981053</t>
  </si>
  <si>
    <t>177 RANTAU</t>
  </si>
  <si>
    <t>0066663963</t>
  </si>
  <si>
    <t>PIRMAN SYAH HARAHAP</t>
  </si>
  <si>
    <t>1116081212060001</t>
  </si>
  <si>
    <t>MTSS DARUL ULUM</t>
  </si>
  <si>
    <t>yullimahardika31@gmail.com</t>
  </si>
  <si>
    <t>1116082506070029</t>
  </si>
  <si>
    <t>SAIFUL MIJAN HARAHAP</t>
  </si>
  <si>
    <t>KAMARIAH G</t>
  </si>
  <si>
    <t>082166491000</t>
  </si>
  <si>
    <t>1LOfY1qnW36EL_LfNleX8wZ3v-FPTLJX6</t>
  </si>
  <si>
    <t>https://drive.google.com/file/d/1LOfY1qnW36EL_LfNleX8wZ3v-FPTLJX6/view?usp=drivesdk</t>
  </si>
  <si>
    <t>0781 BUKTI PENDAFTARAN PIRMAN SYAH HARAHAP PPDB 2022</t>
  </si>
  <si>
    <t>Document successfully created; Document successfully merged; PDF created; Emails Sent: [To: yullimahardika31@gmail.com]; Run via form trigger as ppdbsman1kjm@gmail.com; Timestamp: Jun 22 2022 9:46 PM</t>
  </si>
  <si>
    <t>MIN 4 ACEH TAMIANG</t>
  </si>
  <si>
    <t>187 RANTAU</t>
  </si>
  <si>
    <t>0068488060</t>
  </si>
  <si>
    <t xml:space="preserve">AZIS ABDILLAH ILMI </t>
  </si>
  <si>
    <t>1174031101060005</t>
  </si>
  <si>
    <t xml:space="preserve">SMPS DHARMA PATRA </t>
  </si>
  <si>
    <t>mazis4810@gmail.com</t>
  </si>
  <si>
    <t>1116081711210003</t>
  </si>
  <si>
    <t>LHOKSEUMAWE</t>
  </si>
  <si>
    <t>TONY WALUYO</t>
  </si>
  <si>
    <t>SARIYAH</t>
  </si>
  <si>
    <t>Tidak ada</t>
  </si>
  <si>
    <t>085296540097</t>
  </si>
  <si>
    <t>0895327924497</t>
  </si>
  <si>
    <t>1H_wtQUp508SqAavKdBvlr7vqKStpj9QK</t>
  </si>
  <si>
    <t>https://drive.google.com/file/d/1H_wtQUp508SqAavKdBvlr7vqKStpj9QK/view?usp=drivesdk</t>
  </si>
  <si>
    <t>0785 BUKTI PENDAFTARAN AZIS ABDILLAH ILMI  PPDB 2022</t>
  </si>
  <si>
    <t>Document successfully created; Document successfully merged; PDF created; Emails Sent: [To: mazis4810@gmail.com]; Run via form trigger as ppdbsman1kjm@gmail.com; Timestamp: Jun 22 2022 11:29 PM</t>
  </si>
  <si>
    <t>185 RANTAU</t>
  </si>
  <si>
    <t>0077143676</t>
  </si>
  <si>
    <t>SAH BAIHAKI TEGAR</t>
  </si>
  <si>
    <t>1116031106070001</t>
  </si>
  <si>
    <t xml:space="preserve">SMP NEGERI 1 KUALASIMPANG </t>
  </si>
  <si>
    <t>sahbaihakitegar@gmail.com</t>
  </si>
  <si>
    <t>1116081005190004</t>
  </si>
  <si>
    <t>BANDA ACEH</t>
  </si>
  <si>
    <t xml:space="preserve">HENDRA KURNIAWAN </t>
  </si>
  <si>
    <t>FITRI ANI</t>
  </si>
  <si>
    <t>082294929786</t>
  </si>
  <si>
    <t>089636138549</t>
  </si>
  <si>
    <t>1yqKS6wyRe4QGubtNamKNQ8tMFyacbbmx</t>
  </si>
  <si>
    <t>https://drive.google.com/file/d/1yqKS6wyRe4QGubtNamKNQ8tMFyacbbmx/view?usp=drivesdk</t>
  </si>
  <si>
    <t>0714 BUKTI PENDAFTARAN SAH BAIHAKI TEGAR PPDB 2022</t>
  </si>
  <si>
    <t>Document successfully created; Document successfully merged; PDF created; Emails Sent: [To: sahbaihakitegar@gmail.com]; Run via form trigger as ppdbsman1kjm@gmail.com; Timestamp: Jun 21 2022 2:25 AM</t>
  </si>
  <si>
    <t>126 RANTAU</t>
  </si>
  <si>
    <t>0076461556</t>
  </si>
  <si>
    <t>DIMAS RAMADANI</t>
  </si>
  <si>
    <t>1116081009070001</t>
  </si>
  <si>
    <t xml:space="preserve">SMP NEGERI 3 KEJUJURAN MUDA </t>
  </si>
  <si>
    <t>dimasramadani14171@gmail.com</t>
  </si>
  <si>
    <t>1116080210070007</t>
  </si>
  <si>
    <t xml:space="preserve">ACEH TAMIANG </t>
  </si>
  <si>
    <t>TARMEDI</t>
  </si>
  <si>
    <t xml:space="preserve">KIKI JURIANI </t>
  </si>
  <si>
    <t>082277594823</t>
  </si>
  <si>
    <t>082182095137</t>
  </si>
  <si>
    <t>86.00</t>
  </si>
  <si>
    <t>66.00</t>
  </si>
  <si>
    <t>76.00</t>
  </si>
  <si>
    <t>1ONaVvaV966D7FcIO7s5vx8nRYwd9PgEy</t>
  </si>
  <si>
    <t>https://drive.google.com/file/d/1ONaVvaV966D7FcIO7s5vx8nRYwd9PgEy/view?usp=drivesdk</t>
  </si>
  <si>
    <t>0263 BUKTI PENDAFTARAN DIMAS RAMADANI PPDB 2022</t>
  </si>
  <si>
    <t>Document successfully created; Document successfully merged; PDF created; !!Error Sending Emails: Layanan terlalu sering diminta di hari yang sama: email.; Run via form trigger as ppdbsman1kjm@gmail.com; Timestamp: Jun 19 2022 8:27 AM</t>
  </si>
  <si>
    <t>PFJSD3</t>
  </si>
  <si>
    <t>6034949101915309</t>
  </si>
  <si>
    <t>192 RANTAU</t>
  </si>
  <si>
    <t>0078023005</t>
  </si>
  <si>
    <t>INDAH RAHAYU</t>
  </si>
  <si>
    <t>1116066706070001</t>
  </si>
  <si>
    <t>MTSS. NURUL IMAN</t>
  </si>
  <si>
    <t>indahrahayu55555@gmail.com</t>
  </si>
  <si>
    <t>1116081610120002</t>
  </si>
  <si>
    <t>ALUR MENTAWAK</t>
  </si>
  <si>
    <t>NURDIN</t>
  </si>
  <si>
    <t>RAMLAH</t>
  </si>
  <si>
    <t>ABDUL KADIR</t>
  </si>
  <si>
    <t>081274954204</t>
  </si>
  <si>
    <t>081260525468</t>
  </si>
  <si>
    <t>77.50</t>
  </si>
  <si>
    <t>72.00</t>
  </si>
  <si>
    <t>79.50</t>
  </si>
  <si>
    <t>80.50</t>
  </si>
  <si>
    <t>81.50</t>
  </si>
  <si>
    <t>84.50</t>
  </si>
  <si>
    <t>75.00</t>
  </si>
  <si>
    <t>1YtO7oMhEJyyTO-OEXh1Zw0xAOqffAisU</t>
  </si>
  <si>
    <t>https://drive.google.com/file/d/1YtO7oMhEJyyTO-OEXh1Zw0xAOqffAisU/view?usp=drivesdk</t>
  </si>
  <si>
    <t>0275 BUKTI PENDAFTARAN INDAH RAHAYU PPDB 2022</t>
  </si>
  <si>
    <t>Document successfully created; Document successfully merged; PDF created; !!Error Sending Emails: Layanan terlalu sering diminta di hari yang sama: email.; Run via form trigger as ppdbsman1kjm@gmail.com; Timestamp: Jun 19 2022 9:01 AM</t>
  </si>
  <si>
    <t>PL50RZ</t>
  </si>
  <si>
    <t>SDN ALUR MENTAWAK</t>
  </si>
  <si>
    <t>119 RANTAU</t>
  </si>
  <si>
    <t>0076205149</t>
  </si>
  <si>
    <t>MUHAMMAD YUDA</t>
  </si>
  <si>
    <t>1116031306070002</t>
  </si>
  <si>
    <t>srikampungdurian@gmail.com</t>
  </si>
  <si>
    <t>1116081304200005</t>
  </si>
  <si>
    <t>KEBUN RANTAU</t>
  </si>
  <si>
    <t>SOFIAN</t>
  </si>
  <si>
    <t>SRI HANDAYANI</t>
  </si>
  <si>
    <t>SARI WIDODO</t>
  </si>
  <si>
    <t>082217475816</t>
  </si>
  <si>
    <t>082310903574</t>
  </si>
  <si>
    <t>12x3lbBw3vObORUNsAs5POt90Qrq-dOsp</t>
  </si>
  <si>
    <t>https://drive.google.com/file/d/12x3lbBw3vObORUNsAs5POt90Qrq-dOsp/view?usp=drivesdk</t>
  </si>
  <si>
    <t>0106 BUKTI PENDAFTARAN MUHAMMAD YUDA PPDB 2022</t>
  </si>
  <si>
    <t>Document successfully created; Document successfully merged; PDF created; Emails Sent: [To: srikampungdurian@gmail.com]; Run via form trigger as ppdbsman1kjm@gmail.com; Timestamp: Jun 19 2022 12:24 AM</t>
  </si>
  <si>
    <t>160 RANTAU</t>
  </si>
  <si>
    <t>0068617906</t>
  </si>
  <si>
    <t>DIEO ATMAJA</t>
  </si>
  <si>
    <t>1116080812060001</t>
  </si>
  <si>
    <t>SMP NEGRI 3 KEJURUAN MUDA</t>
  </si>
  <si>
    <t>oktafebriandika10@gmail.com</t>
  </si>
  <si>
    <t>1116081902090033</t>
  </si>
  <si>
    <t>AHMAD BUANI</t>
  </si>
  <si>
    <t>SITI AMINAH</t>
  </si>
  <si>
    <t>082240947973</t>
  </si>
  <si>
    <t>1F5iBLh2t5RTeDCxnFehbkP2qB_nqbosP</t>
  </si>
  <si>
    <t>https://drive.google.com/file/d/1F5iBLh2t5RTeDCxnFehbkP2qB_nqbosP/view?usp=drivesdk</t>
  </si>
  <si>
    <t>0710 BUKTI PENDAFTARAN DIEO ATMAJA PPDB 2022</t>
  </si>
  <si>
    <t>Document successfully created; Document successfully merged; PDF created; Emails Sent: [To: oktafebriandika10@gmail.com]; Run via form trigger as ppdbsman1kjm@gmail.com; Timestamp: Jun 21 2022 1:16 AM</t>
  </si>
  <si>
    <t>117 RANTAU</t>
  </si>
  <si>
    <t>0075610563</t>
  </si>
  <si>
    <t>MUHAMMAD RIFKI MAULANA</t>
  </si>
  <si>
    <t>1116082702070002</t>
  </si>
  <si>
    <t>SMP SWASTA ISLAM KUALASIMPANG</t>
  </si>
  <si>
    <t>1116081902090028</t>
  </si>
  <si>
    <t>BUDI HIDAYAT</t>
  </si>
  <si>
    <t>Almh.WARSIAH</t>
  </si>
  <si>
    <t>MARIANI</t>
  </si>
  <si>
    <t>082267715527</t>
  </si>
  <si>
    <t>84.85</t>
  </si>
  <si>
    <t>78.87</t>
  </si>
  <si>
    <t>74.58</t>
  </si>
  <si>
    <t>81.85</t>
  </si>
  <si>
    <t>79.33</t>
  </si>
  <si>
    <t>1SBrGW2cj7tq5PnJ6sEZ59BbT3R7ZZwBo</t>
  </si>
  <si>
    <t>https://drive.google.com/file/d/1SBrGW2cj7tq5PnJ6sEZ59BbT3R7ZZwBo/view?usp=drivesdk</t>
  </si>
  <si>
    <t>0660 BUKTI PENDAFTARAN MUHAMMAD RIFKI MAULANA PPDB 2022</t>
  </si>
  <si>
    <t>Document successfully created; Document successfully merged; PDF created; Emails Sent: [To: yullimahardika31@gmail.com]; Run via form trigger as ppdbsman1kjm@gmail.com; Timestamp: Jun 20 2022 10:11 PM</t>
  </si>
  <si>
    <t>137 RANTAU</t>
  </si>
  <si>
    <t>0065183892</t>
  </si>
  <si>
    <t xml:space="preserve">KEISA SAFITRI </t>
  </si>
  <si>
    <t>1116085512060001</t>
  </si>
  <si>
    <t>keisyasafitri734@gmail.com</t>
  </si>
  <si>
    <t>1116080603070004</t>
  </si>
  <si>
    <t>MUHAMMAD IDRIS</t>
  </si>
  <si>
    <t xml:space="preserve">EKA SUSANTI </t>
  </si>
  <si>
    <t>082363146581</t>
  </si>
  <si>
    <t>083124815605</t>
  </si>
  <si>
    <t>1bDloccXn-fvFRLyORqMPpGCXC6QN5ae9</t>
  </si>
  <si>
    <t>https://drive.google.com/file/d/1bDloccXn-fvFRLyORqMPpGCXC6QN5ae9/view?usp=drivesdk</t>
  </si>
  <si>
    <t>0475 BUKTI PENDAFTARAN KEISYA SAFITRI  PPDB 2022</t>
  </si>
  <si>
    <t>Document successfully created; Document successfully merged; PDF created; !!Error Sending Emails: Layanan terlalu sering diminta di hari yang sama: email.; Run via form trigger as ppdbsman1kjm@gmail.com; Timestamp: Jun 20 2022 12:02 AM</t>
  </si>
  <si>
    <t>143 RANTAU</t>
  </si>
  <si>
    <t>0077841945</t>
  </si>
  <si>
    <t>RINI AMELIA</t>
  </si>
  <si>
    <t>1116085104070004</t>
  </si>
  <si>
    <t>ameliarini887@gmail.com</t>
  </si>
  <si>
    <t>1116082904090009</t>
  </si>
  <si>
    <t>PEMETANG SIANTAR</t>
  </si>
  <si>
    <t>Karman</t>
  </si>
  <si>
    <t>ngatiyem</t>
  </si>
  <si>
    <t>082267369023</t>
  </si>
  <si>
    <t>1-NaZjM6oOR33roZQ8B9QoVnc4icxV1OH</t>
  </si>
  <si>
    <t>https://drive.google.com/file/d/1-NaZjM6oOR33roZQ8B9QoVnc4icxV1OH/view?usp=drivesdk</t>
  </si>
  <si>
    <t>0507 BUKTI PENDAFTARAN RINI AMELIA PPDB 2022</t>
  </si>
  <si>
    <t>Document successfully created; Document successfully merged; PDF created; !!Error Sending Emails: Layanan terlalu sering diminta di hari yang sama: email.; Run via form trigger as ppdbsman1kjm@gmail.com; Timestamp: Jun 20 2022 1:01 AM</t>
  </si>
  <si>
    <t>JD</t>
  </si>
  <si>
    <t>194 RANTAU</t>
  </si>
  <si>
    <t>0071858605</t>
  </si>
  <si>
    <t>M. HABBIB AL ZIDAN</t>
  </si>
  <si>
    <t>1205071410070001</t>
  </si>
  <si>
    <t>ettywahyunie@gmail.com</t>
  </si>
  <si>
    <t>1116082501210001</t>
  </si>
  <si>
    <t>MEDAN</t>
  </si>
  <si>
    <t>HERMAWADI</t>
  </si>
  <si>
    <t>EMMA PRATIWI. AMA.PD</t>
  </si>
  <si>
    <t>085275020008</t>
  </si>
  <si>
    <t>082249989991</t>
  </si>
  <si>
    <t>1gJ2UktyQC6FNT-XpB6dRo-jP2OGwPYK7</t>
  </si>
  <si>
    <t>https://drive.google.com/file/d/1gJ2UktyQC6FNT-XpB6dRo-jP2OGwPYK7/view?usp=drivesdk</t>
  </si>
  <si>
    <t>0768 BUKTI PENDAFTARAN M HABBIB AL ZIDAN PPDB 2022</t>
  </si>
  <si>
    <t>Document successfully created; Document successfully merged; PDF created; Emails Sent: [To: ettywahyunie@gmail.com]; Run via form trigger as ppdbsman1kjm@gmail.com; Timestamp: Jun 22 2022 3:57 AM</t>
  </si>
  <si>
    <t>093 RANTAU</t>
  </si>
  <si>
    <t>0075435005</t>
  </si>
  <si>
    <t>M TAWAQAL FARATZ</t>
  </si>
  <si>
    <t>1116051509070001</t>
  </si>
  <si>
    <t>SMP MUHAMMADIYAH</t>
  </si>
  <si>
    <t>wakal.fr81@gmail.com</t>
  </si>
  <si>
    <t>1116051502080013</t>
  </si>
  <si>
    <t xml:space="preserve">ACEHTAMIANG </t>
  </si>
  <si>
    <t>M.YASIN FAZLI</t>
  </si>
  <si>
    <t>RATNA</t>
  </si>
  <si>
    <t>085359004712</t>
  </si>
  <si>
    <t>082313165594</t>
  </si>
  <si>
    <t>194Zuft2ayHM-NacormmnoCLZ4Wx5RR9F</t>
  </si>
  <si>
    <t>https://drive.google.com/file/d/194Zuft2ayHM-NacormmnoCLZ4Wx5RR9F/view?usp=drivesdk</t>
  </si>
  <si>
    <t>0018 BUKTI PENDAFTARAN M TAWAQAL FARATZ PPDB 2022</t>
  </si>
  <si>
    <t>Document successfully created; Document successfully merged; PDF created; Emails Sent: [To: wakal.fr81@gmail.com]; Run via form trigger as ppdbsman1kjm@gmail.com; Timestamp: Jun 18 2022 8:31 PM</t>
  </si>
  <si>
    <t>155 RANTAU</t>
  </si>
  <si>
    <t>0078917491</t>
  </si>
  <si>
    <t>M ZAKI ALGHIFARY</t>
  </si>
  <si>
    <t>1116081205070003</t>
  </si>
  <si>
    <t>SMP TAHFIDZ MISBAHUR RASYAD AL- AZIZIYAH</t>
  </si>
  <si>
    <t>halizan572@gmail.com</t>
  </si>
  <si>
    <t>1116082401053131</t>
  </si>
  <si>
    <t>M. ABIDIN</t>
  </si>
  <si>
    <t>SALBIAH</t>
  </si>
  <si>
    <t>082165134418</t>
  </si>
  <si>
    <t>081273132483</t>
  </si>
  <si>
    <t>14QlROFJqGHb4no_pBoIn-B8EeAvdUhff</t>
  </si>
  <si>
    <t>https://drive.google.com/file/d/14QlROFJqGHb4no_pBoIn-B8EeAvdUhff/view?usp=drivesdk</t>
  </si>
  <si>
    <t>0491 BUKTI PENDAFTARAN M ZAKI ALGHIFARY PPDB 2022</t>
  </si>
  <si>
    <t>Document successfully created; Document successfully merged; PDF created; !!Error Sending Emails: Layanan terlalu sering diminta di hari yang sama: email.; Run via form trigger as ppdbsman1kjm@gmail.com; Timestamp: Jun 20 2022 12:30 AM</t>
  </si>
  <si>
    <t>161 RANTAU</t>
  </si>
  <si>
    <t>0074832989</t>
  </si>
  <si>
    <t>MUHAMMAD FADLAN AL HAFIS</t>
  </si>
  <si>
    <t>1116080404070001</t>
  </si>
  <si>
    <t>safirayulianaksp@gmail.com</t>
  </si>
  <si>
    <t>1116080308060031</t>
  </si>
  <si>
    <t>SAFARI</t>
  </si>
  <si>
    <t>SARIANA</t>
  </si>
  <si>
    <t>082304002552</t>
  </si>
  <si>
    <t>081274070053</t>
  </si>
  <si>
    <t>1oI1_ju_wcFConX7N64J1-QE59gpTwKmB</t>
  </si>
  <si>
    <t>https://drive.google.com/file/d/1oI1_ju_wcFConX7N64J1-QE59gpTwKmB/view?usp=drivesdk</t>
  </si>
  <si>
    <t>0738 BUKTI PENDAFTARAN MUHAMMAD FADLAN AL HAFIS PPDB 2022</t>
  </si>
  <si>
    <t>Document successfully created; Document successfully merged; PDF created; Emails Sent: [To: safirayulianaksp@gmail.com]; Run via form trigger as ppdbsman1kjm@gmail.com; Timestamp: Jun 21 2022 12:23 PM</t>
  </si>
  <si>
    <t>125 RANTAU</t>
  </si>
  <si>
    <t>0076499552</t>
  </si>
  <si>
    <t xml:space="preserve">FAHRI ADILA HERIANDA </t>
  </si>
  <si>
    <t>1116080707070001</t>
  </si>
  <si>
    <t xml:space="preserve">SMP NEGERI 3 KEJURUAN MUDA </t>
  </si>
  <si>
    <t>sucisilviaheriani@gmail.com</t>
  </si>
  <si>
    <t>1116081610060025</t>
  </si>
  <si>
    <t xml:space="preserve">NGATIRIN </t>
  </si>
  <si>
    <t>HENDON</t>
  </si>
  <si>
    <t>085261222635</t>
  </si>
  <si>
    <t>089514575977</t>
  </si>
  <si>
    <t>1WHv_X3VztMcEerXlUv61AZ6ZCvhuVFS1</t>
  </si>
  <si>
    <t>https://drive.google.com/file/d/1WHv_X3VztMcEerXlUv61AZ6ZCvhuVFS1/view?usp=drivesdk</t>
  </si>
  <si>
    <t>0363 BUKTI PENDAFTARAN FAHRI ADILA HERIANDA  PPDB 2022</t>
  </si>
  <si>
    <t>Document successfully created; Document successfully merged; PDF created; Emails Sent: [To: sucisilviaheriani@gmail.com]; Run via form trigger as ppdbsman1kjm@gmail.com; Timestamp: Jun 19 2022 10:00 PM</t>
  </si>
  <si>
    <t>121 RANTAU</t>
  </si>
  <si>
    <t>0061239892</t>
  </si>
  <si>
    <t xml:space="preserve">ANISA SYABRINA </t>
  </si>
  <si>
    <t>1116082406060008</t>
  </si>
  <si>
    <t>anisasyabrina009@gmail.com</t>
  </si>
  <si>
    <t>1116085809060001</t>
  </si>
  <si>
    <t>ANSARI</t>
  </si>
  <si>
    <t>RUZIFA HASANAH</t>
  </si>
  <si>
    <t>Marijan sarpin</t>
  </si>
  <si>
    <t>081375071851</t>
  </si>
  <si>
    <t>089518541898</t>
  </si>
  <si>
    <t>1S-UmrX1uyexAErMeYuLPEA0tsmm-V7Ps</t>
  </si>
  <si>
    <t>https://drive.google.com/file/d/1S-UmrX1uyexAErMeYuLPEA0tsmm-V7Ps/view?usp=drivesdk</t>
  </si>
  <si>
    <t>0040 BUKTI PENDAFTARAN ANISA SYABRINA  PPDB 2022</t>
  </si>
  <si>
    <t>Document successfully created; Document successfully merged; PDF created; Emails Sent: [To: anisasyabrina009@gmail.com]; Run via form trigger as ppdbsman1kjm@gmail.com; Timestamp: Jun 18 2022 10:08 PM</t>
  </si>
  <si>
    <t>193 RANTAU</t>
  </si>
  <si>
    <t>0073321517</t>
  </si>
  <si>
    <t>SALMAHIRA</t>
  </si>
  <si>
    <t>1116084409070002</t>
  </si>
  <si>
    <t>mursiddinoka@gmail.com</t>
  </si>
  <si>
    <t>1116082401053678</t>
  </si>
  <si>
    <t>MUHAMMAD SYAHFUDDIN</t>
  </si>
  <si>
    <t>TARBIYAH</t>
  </si>
  <si>
    <t>085263247051</t>
  </si>
  <si>
    <t>082160280550</t>
  </si>
  <si>
    <t>1K6dLNfAGzWUcxiEUvwfxgGx1xraqUd8-</t>
  </si>
  <si>
    <t>https://drive.google.com/file/d/1K6dLNfAGzWUcxiEUvwfxgGx1xraqUd8-/view?usp=drivesdk</t>
  </si>
  <si>
    <t>0671 BUKTI PENDAFTARAN SALMAHIRA PPDB 2022</t>
  </si>
  <si>
    <t>Document successfully created; Document successfully merged; PDF created; Emails Sent: [To: mursiddinoka@gmail.com]; Run via form trigger as ppdbsman1kjm@gmail.com; Timestamp: Jun 20 2022 10:54 PM</t>
  </si>
  <si>
    <t>116 RANTAU</t>
  </si>
  <si>
    <t>0073313559</t>
  </si>
  <si>
    <t>MUHAMMAD RAIHAN</t>
  </si>
  <si>
    <t>1116081709070004</t>
  </si>
  <si>
    <t>MISBAHUR RASYAD AL AZIZIYAH</t>
  </si>
  <si>
    <t>freeburiks2@gmail.com</t>
  </si>
  <si>
    <t>1116082311170001</t>
  </si>
  <si>
    <t>JAMUR LABU</t>
  </si>
  <si>
    <t>ABU BAKAR</t>
  </si>
  <si>
    <t>SULASTRI</t>
  </si>
  <si>
    <t>082277271030</t>
  </si>
  <si>
    <t>081279712612</t>
  </si>
  <si>
    <t>1YsC93QaeD6FNt-BtS-9DmyGxsNsjCLfV</t>
  </si>
  <si>
    <t>https://drive.google.com/file/d/1YsC93QaeD6FNt-BtS-9DmyGxsNsjCLfV/view?usp=drivesdk</t>
  </si>
  <si>
    <t>0527 BUKTI PENDAFTARAN MUHAMMADRAIHAN PPDB 2022</t>
  </si>
  <si>
    <t>Document successfully created; Document successfully merged; PDF created; !!Error Sending Emails: Layanan terlalu sering diminta di hari yang sama: email.; Run via form trigger as ppdbsman1kjm@gmail.com; Timestamp: Jun 20 2022 1:35 AM</t>
  </si>
  <si>
    <t>165 RANTAU</t>
  </si>
  <si>
    <t>0067732174</t>
  </si>
  <si>
    <t>RAMADHAN DINI MELANI</t>
  </si>
  <si>
    <t>1116086110060001</t>
  </si>
  <si>
    <t>melanidini8@gmail.com</t>
  </si>
  <si>
    <t>1116080305070004</t>
  </si>
  <si>
    <t>Muhammad Sahri</t>
  </si>
  <si>
    <t>Ernawati</t>
  </si>
  <si>
    <t>Muhammad sahri</t>
  </si>
  <si>
    <t>081273516846</t>
  </si>
  <si>
    <t>1b6v-lAfWzdwXS-MJ13gXMuxaVTeQceVi</t>
  </si>
  <si>
    <t>https://drive.google.com/file/d/1b6v-lAfWzdwXS-MJ13gXMuxaVTeQceVi/view?usp=drivesdk</t>
  </si>
  <si>
    <t>0538 BUKTI PENDAFTARAN RAMADHAN DINI MELANI PPDB 2022</t>
  </si>
  <si>
    <t>Document successfully created; Document successfully merged; PDF created; !!Error Sending Emails: Layanan terlalu sering diminta di hari yang sama: email.; Run via form trigger as ppdbsman1kjm@gmail.com; Timestamp: Jun 20 2022 2:06 AM</t>
  </si>
  <si>
    <t>41MDY8</t>
  </si>
  <si>
    <t>142 RANTAU</t>
  </si>
  <si>
    <t>0075058095</t>
  </si>
  <si>
    <t>VIKA AULIA SYAHPUTRI</t>
  </si>
  <si>
    <t>1116085703070001</t>
  </si>
  <si>
    <t>vikaa8149@gmail.com</t>
  </si>
  <si>
    <t>1116081902090022</t>
  </si>
  <si>
    <t>CHAIRUL SYAH PUTRA</t>
  </si>
  <si>
    <t>FITRI YANI</t>
  </si>
  <si>
    <t>082268807306</t>
  </si>
  <si>
    <t>081375248044</t>
  </si>
  <si>
    <t>73.00</t>
  </si>
  <si>
    <t>69.00</t>
  </si>
  <si>
    <t>67.00</t>
  </si>
  <si>
    <t>18uvw2MKZqMPfzZPFWagUfvfeO3pW3_hk</t>
  </si>
  <si>
    <t>https://drive.google.com/file/d/18uvw2MKZqMPfzZPFWagUfvfeO3pW3_hk/view?usp=drivesdk</t>
  </si>
  <si>
    <t>0657 BUKTI PENDAFTARAN VIKA AULIA SYAHPUTRI PPDB 2022</t>
  </si>
  <si>
    <t>Document successfully created; Document successfully merged; PDF created; Emails Sent: [To: vikaa8149@gmail.com]; Run via form trigger as ppdbsman1kjm@gmail.com; Timestamp: Jun 20 2022 9:54 PM</t>
  </si>
  <si>
    <t>6034949101952559</t>
  </si>
  <si>
    <t>138 RANTAU</t>
  </si>
  <si>
    <t>0076543662</t>
  </si>
  <si>
    <t>KHAIRUNNISAH AULIA</t>
  </si>
  <si>
    <t>1116074409070003</t>
  </si>
  <si>
    <t>ajanisa368@gmail.com</t>
  </si>
  <si>
    <t>1116083105070005</t>
  </si>
  <si>
    <t>ALUR TANI DUA</t>
  </si>
  <si>
    <t>Abdurrahman</t>
  </si>
  <si>
    <t>Suminten</t>
  </si>
  <si>
    <t>082185868930</t>
  </si>
  <si>
    <t>0895385258914</t>
  </si>
  <si>
    <t>1UOoH9EILOuvy0YS1IKJjQ2UHk5MTONPu</t>
  </si>
  <si>
    <t>https://drive.google.com/file/d/1UOoH9EILOuvy0YS1IKJjQ2UHk5MTONPu/view?usp=drivesdk</t>
  </si>
  <si>
    <t>0674 BUKTI PENDAFTARAN KHAIRUNNISAH AULIA PPDB 2022</t>
  </si>
  <si>
    <t>Document successfully created; Document successfully merged; PDF created; Emails Sent: [To: ajanisa368@gmail.com]; Run via form trigger as ppdbsman1kjm@gmail.com; Timestamp: Jun 20 2022 11:01 PM</t>
  </si>
  <si>
    <t>074 RANTAU</t>
  </si>
  <si>
    <t>0076930256</t>
  </si>
  <si>
    <t>SALMA RATIL FUADA</t>
  </si>
  <si>
    <t>1509026008070002</t>
  </si>
  <si>
    <t>SMP NEGERI 1 KUALASIMPANG</t>
  </si>
  <si>
    <t>salmaratil75@gmail.com</t>
  </si>
  <si>
    <t>1116082709160003</t>
  </si>
  <si>
    <t>LUBUK ALUNG</t>
  </si>
  <si>
    <t>HENDRA SAFNIL</t>
  </si>
  <si>
    <t>RIKA GUSMAWATI</t>
  </si>
  <si>
    <t>085355281450</t>
  </si>
  <si>
    <t>085358670300</t>
  </si>
  <si>
    <t>16x5inwFWveG5TuUsgvkbcDcM6d7d0PdY</t>
  </si>
  <si>
    <t>https://drive.google.com/file/d/16x5inwFWveG5TuUsgvkbcDcM6d7d0PdY/view?usp=drivesdk</t>
  </si>
  <si>
    <t>0085 BUKTI PENDAFTARAN SALMA RATIL FUADA PPDB 2022</t>
  </si>
  <si>
    <t>Document successfully created; Document successfully merged; PDF created; Emails Sent: [To: salmaratil75@gmail.com]; Run via form trigger as ppdbsman1kjm@gmail.com; Timestamp: Jun 18 2022 11:42 PM</t>
  </si>
  <si>
    <t>151 RANTAU</t>
  </si>
  <si>
    <t>0075602432</t>
  </si>
  <si>
    <t>MUHAMMAD RISKI</t>
  </si>
  <si>
    <t>1116083006070001</t>
  </si>
  <si>
    <t>muhammadriski0630@gmail.com</t>
  </si>
  <si>
    <t>1116082401053653</t>
  </si>
  <si>
    <t>MAT ARIF</t>
  </si>
  <si>
    <t>SUMARNI</t>
  </si>
  <si>
    <t>082363146622</t>
  </si>
  <si>
    <t>089526942873</t>
  </si>
  <si>
    <t>1HDz4wgh24eEOqWRbLZmtrT6Rh-y9jSiI</t>
  </si>
  <si>
    <t>https://drive.google.com/file/d/1HDz4wgh24eEOqWRbLZmtrT6Rh-y9jSiI/view?usp=drivesdk</t>
  </si>
  <si>
    <t>0397 BUKTI PENDAFTARAN MUHAMMAD RISKI PPDB 2022</t>
  </si>
  <si>
    <t>Document successfully created; Document successfully merged; PDF created; Emails Sent: [To: muhammadriski0630@gmail.com]; Run via form trigger as ppdbsman1kjm@gmail.com; Timestamp: Jun 19 2022 10:39 PM</t>
  </si>
  <si>
    <t>028 RANTAU</t>
  </si>
  <si>
    <t>0073306262</t>
  </si>
  <si>
    <t>LAISYA PUTRI RAMADHANA</t>
  </si>
  <si>
    <t>1116096709070002</t>
  </si>
  <si>
    <t>SMP N 1 KUALA SIMPANG</t>
  </si>
  <si>
    <t>muftiazimi243@gmail.com</t>
  </si>
  <si>
    <t>1116081909060029</t>
  </si>
  <si>
    <t>Syaifannur</t>
  </si>
  <si>
    <t>Sabariah</t>
  </si>
  <si>
    <t>Mufti runsyah azimi</t>
  </si>
  <si>
    <t>085275574970</t>
  </si>
  <si>
    <t>0895393387554</t>
  </si>
  <si>
    <t>1e-GEoL8UKhQjgMwe54183tdDbGdrKl7t</t>
  </si>
  <si>
    <t>https://drive.google.com/file/d/1e-GEoL8UKhQjgMwe54183tdDbGdrKl7t/view?usp=drivesdk</t>
  </si>
  <si>
    <t>0262 BUKTI PENDAFTARAN LAISYA PUTRI RAMADHANA PPDB 2022</t>
  </si>
  <si>
    <t>Document successfully created; Document successfully merged; PDF created; !!Error Sending Emails: Layanan terlalu sering diminta di hari yang sama: email.; Run via form trigger as ppdbsman1kjm@gmail.com; Timestamp: Jun 19 2022 8:25 AM</t>
  </si>
  <si>
    <t>PKRRNE</t>
  </si>
  <si>
    <t>172 RANTAU</t>
  </si>
  <si>
    <t>0071378290</t>
  </si>
  <si>
    <t>RIZKI RAMADHAN</t>
  </si>
  <si>
    <t>1116081209070001</t>
  </si>
  <si>
    <t>maulida0920@gmail.com</t>
  </si>
  <si>
    <t>1116083105070004</t>
  </si>
  <si>
    <t>Rusliadi</t>
  </si>
  <si>
    <t>Asnah</t>
  </si>
  <si>
    <t>085337058904</t>
  </si>
  <si>
    <t>0895401232712</t>
  </si>
  <si>
    <t>65.00</t>
  </si>
  <si>
    <t>71.00</t>
  </si>
  <si>
    <t>74.00</t>
  </si>
  <si>
    <t>1ZUp3MOJhpdeOPcm7NiK3LSTQPfqgPUqh</t>
  </si>
  <si>
    <t>https://drive.google.com/file/d/1ZUp3MOJhpdeOPcm7NiK3LSTQPfqgPUqh/view?usp=drivesdk</t>
  </si>
  <si>
    <t>0117 BUKTI PENDAFTARAN RIZKI RAMADHAN PPDB 2022</t>
  </si>
  <si>
    <t>Document successfully created; Document successfully merged; PDF created; !!Error Sending Emails: Layanan terlalu sering diminta di hari yang sama: email.; Run via form trigger as ppdbsman1kjm@gmail.com; Timestamp: Jun 19 2022 12:49 AM</t>
  </si>
  <si>
    <t>444E7L</t>
  </si>
  <si>
    <t>178 RANTAU</t>
  </si>
  <si>
    <t>0076320942</t>
  </si>
  <si>
    <t>M. IRWANSYAH RANGKUTI</t>
  </si>
  <si>
    <t>1116080102070001</t>
  </si>
  <si>
    <t>1116081909060023</t>
  </si>
  <si>
    <t>TUKIMIN RANGKUTI</t>
  </si>
  <si>
    <t>SUPATMI</t>
  </si>
  <si>
    <t>77.33</t>
  </si>
  <si>
    <t>74.17</t>
  </si>
  <si>
    <t>74.33</t>
  </si>
  <si>
    <t>75.17</t>
  </si>
  <si>
    <t>11i2d7BPCduriKZNtm6fVEbXtnSoqNsxt</t>
  </si>
  <si>
    <t>https://drive.google.com/file/d/11i2d7BPCduriKZNtm6fVEbXtnSoqNsxt/view?usp=drivesdk</t>
  </si>
  <si>
    <t>0780 BUKTI PENDAFTARAN M IRWANSYAH RANGKUTI PPDB 2022</t>
  </si>
  <si>
    <t>Document successfully created; Document successfully merged; PDF created; Emails Sent: [To: yullimahardika31@gmail.com]; Run via form trigger as ppdbsman1kjm@gmail.com; Timestamp: Jun 22 2022 9:40 PM</t>
  </si>
  <si>
    <t>PWPDM4</t>
  </si>
  <si>
    <t>168 RANTAU</t>
  </si>
  <si>
    <t>0076409972</t>
  </si>
  <si>
    <t>REFIL AULIANDA</t>
  </si>
  <si>
    <t>1116080607070001</t>
  </si>
  <si>
    <t xml:space="preserve">SMPN 3 KEJURUAN MUDA </t>
  </si>
  <si>
    <t>1116081812080001</t>
  </si>
  <si>
    <t xml:space="preserve">DESA DURIAN </t>
  </si>
  <si>
    <t>ABDUL RAHMAN</t>
  </si>
  <si>
    <t>LILIS SRI WAHYUNI</t>
  </si>
  <si>
    <t>0895385628020</t>
  </si>
  <si>
    <t>081366395943</t>
  </si>
  <si>
    <t>1ilGtho8ginGyX0Z2ehptEQiXnnrML2Or</t>
  </si>
  <si>
    <t>https://drive.google.com/file/d/1ilGtho8ginGyX0Z2ehptEQiXnnrML2Or/view?usp=drivesdk</t>
  </si>
  <si>
    <t>0661 BUKTI PENDAFTARAN REFIL AULIANDA PPDB 2022</t>
  </si>
  <si>
    <t>Document successfully created; Document successfully merged; PDF created; Emails Sent: [To: mursiddinoka@gmail.com]; Run via form trigger as ppdbsman1kjm@gmail.com; Timestamp: Jun 20 2022 10:14 PM</t>
  </si>
  <si>
    <t>202 RANTAU</t>
  </si>
  <si>
    <t>0079797026</t>
  </si>
  <si>
    <t>FIKRI RAMADHANIS</t>
  </si>
  <si>
    <t>1116081010070001</t>
  </si>
  <si>
    <t>ripik071@gmail.com</t>
  </si>
  <si>
    <t>1116080308060036</t>
  </si>
  <si>
    <t>ISKANDAR</t>
  </si>
  <si>
    <t>JUMINAH</t>
  </si>
  <si>
    <t>0895360166630</t>
  </si>
  <si>
    <t>089519837240</t>
  </si>
  <si>
    <t>68.00</t>
  </si>
  <si>
    <t>1KNNfCgF-kXtjOb0HkRnUKg-jtvqkDmRc</t>
  </si>
  <si>
    <t>https://drive.google.com/file/d/1KNNfCgF-kXtjOb0HkRnUKg-jtvqkDmRc/view?usp=drivesdk</t>
  </si>
  <si>
    <t>0754 BUKTI PENDAFTARAN FIKRI RAMADHANIS PPDB 2022</t>
  </si>
  <si>
    <t>Document successfully created; Document successfully merged; PDF created; Emails Sent: [To: ripik071@gmail.com]; Run via form trigger as ppdbsman1kjm@gmail.com; Timestamp: Jun 21 2022 11:21 PM</t>
  </si>
  <si>
    <t>3TPHOT</t>
  </si>
  <si>
    <t>113 RANTAU</t>
  </si>
  <si>
    <t>0076077077</t>
  </si>
  <si>
    <t>AISYAH</t>
  </si>
  <si>
    <t>KAMPONG DURIAN</t>
  </si>
  <si>
    <t>1116086409070001</t>
  </si>
  <si>
    <t>ksimpangacehtamiang@gmail.com</t>
  </si>
  <si>
    <t>1116080512070016</t>
  </si>
  <si>
    <t>RIDWAN</t>
  </si>
  <si>
    <t>MUDI HARIYATI</t>
  </si>
  <si>
    <t>082335883622</t>
  </si>
  <si>
    <t>1Wf3f-A5WB8kpL3Uf5gCTFZ9HY2-RByfn</t>
  </si>
  <si>
    <t>https://drive.google.com/file/d/1Wf3f-A5WB8kpL3Uf5gCTFZ9HY2-RByfn/view?usp=drivesdk</t>
  </si>
  <si>
    <t>0442 BUKTI PENDAFTARAN AISYAH PPDB 2022</t>
  </si>
  <si>
    <t>Document successfully created; Document successfully merged; PDF created; !!Error Sending Emails: Layanan terlalu sering diminta di hari yang sama: email.; Run via form trigger as ppdbsman1kjm@gmail.com; Timestamp: Jun 19 2022 11:26 PM</t>
  </si>
  <si>
    <t>4KTY3V</t>
  </si>
  <si>
    <t>170 RANTAU</t>
  </si>
  <si>
    <t>0072754862</t>
  </si>
  <si>
    <t>NAUFAL RIZKI ANANDA</t>
  </si>
  <si>
    <t>1106072511070004</t>
  </si>
  <si>
    <t>SMP N 1 KARANG BARU</t>
  </si>
  <si>
    <t>ranaufal64@gmail.com</t>
  </si>
  <si>
    <t>1116081809170005</t>
  </si>
  <si>
    <t>KUALA SIMPANG</t>
  </si>
  <si>
    <t>MISWANTO</t>
  </si>
  <si>
    <t>ISNA PURNAMA WATI</t>
  </si>
  <si>
    <t>085260786200</t>
  </si>
  <si>
    <t>082214189381</t>
  </si>
  <si>
    <t>1TwspNPrtsTaK06lnxmGe-XypeR5KUQY_</t>
  </si>
  <si>
    <t>https://drive.google.com/file/d/1TwspNPrtsTaK06lnxmGe-XypeR5KUQY_/view?usp=drivesdk</t>
  </si>
  <si>
    <t>0398 BUKTI PENDAFTARAN NAUFAL RIZKI ANANDA PPDB 2022</t>
  </si>
  <si>
    <t>Document successfully created; Document successfully merged; PDF created; Emails Sent: [To: ranaufal64@gmail.com]; Run via form trigger as ppdbsman1kjm@gmail.com; Timestamp: Jun 19 2022 10:40 PM</t>
  </si>
  <si>
    <t>146 RANTAU</t>
  </si>
  <si>
    <t>0078268672</t>
  </si>
  <si>
    <t>RUSWANDI</t>
  </si>
  <si>
    <t>1116081406070001</t>
  </si>
  <si>
    <t>trinurianti040@gmail.com</t>
  </si>
  <si>
    <t>1116081909060081</t>
  </si>
  <si>
    <t>MUHAJI</t>
  </si>
  <si>
    <t>NURHASANAH</t>
  </si>
  <si>
    <t>082283768840</t>
  </si>
  <si>
    <t>081377174566</t>
  </si>
  <si>
    <t>1NL2mUjtshEoVNyl-6AL-ouiFpeWH0MI5</t>
  </si>
  <si>
    <t>https://drive.google.com/file/d/1NL2mUjtshEoVNyl-6AL-ouiFpeWH0MI5/view?usp=drivesdk</t>
  </si>
  <si>
    <t>0598 BUKTI PENDAFTARAN RUSWANDI PPDB 2022</t>
  </si>
  <si>
    <t>Document successfully created; Document successfully merged; PDF created; !!Error Sending Emails: Layanan terlalu sering diminta di hari yang sama: email.; Run via form trigger as ppdbsman1kjm@gmail.com; Timestamp: Jun 20 2022 8:08 AM</t>
  </si>
  <si>
    <t>4DCNLE</t>
  </si>
  <si>
    <t>112 RANTAU</t>
  </si>
  <si>
    <t>0064423299</t>
  </si>
  <si>
    <t xml:space="preserve">DINI JULIDA PUTRI </t>
  </si>
  <si>
    <t>1116087107060001</t>
  </si>
  <si>
    <t>SMP 3 KEJUJURAN MUDA</t>
  </si>
  <si>
    <t>dinijulidaputri@gmail.com</t>
  </si>
  <si>
    <t>1116082401052802</t>
  </si>
  <si>
    <t xml:space="preserve">KP DURIAN </t>
  </si>
  <si>
    <t xml:space="preserve">Zainal Abidin </t>
  </si>
  <si>
    <t>Nursaidah</t>
  </si>
  <si>
    <t>081275468674</t>
  </si>
  <si>
    <t>1XBjNuGoji39O0bFmtmi7BZb7UqXmx55n</t>
  </si>
  <si>
    <t>https://drive.google.com/file/d/1XBjNuGoji39O0bFmtmi7BZb7UqXmx55n/view?usp=drivesdk</t>
  </si>
  <si>
    <t>0596 BUKTI PENDAFTARAN DINI JULIDA PUTRI  PPDB 2022</t>
  </si>
  <si>
    <t>Document successfully created; Document successfully merged; PDF created; !!Error Sending Emails: Layanan terlalu sering diminta di hari yang sama: email.; Run via form trigger as ppdbsman1kjm@gmail.com; Timestamp: Jun 20 2022 8:00 AM</t>
  </si>
  <si>
    <t>PAL7KP</t>
  </si>
  <si>
    <t>120 RANTAU</t>
  </si>
  <si>
    <t>0078867559</t>
  </si>
  <si>
    <t>INDA NURFADILAH</t>
  </si>
  <si>
    <t>1116086601070002</t>
  </si>
  <si>
    <t>SMPN 1 KUALA SIMPANG</t>
  </si>
  <si>
    <t>aminahaminahksp@gmail.com</t>
  </si>
  <si>
    <t>1116082303070008</t>
  </si>
  <si>
    <t xml:space="preserve">MUHAMMAD BASRI </t>
  </si>
  <si>
    <t>DEWI ROSITA</t>
  </si>
  <si>
    <t>089630210772</t>
  </si>
  <si>
    <t>08963082572</t>
  </si>
  <si>
    <t>1fQT_HfqXJyAMroRuBt9S9DgUVGAjXuzq</t>
  </si>
  <si>
    <t>https://drive.google.com/file/d/1fQT_HfqXJyAMroRuBt9S9DgUVGAjXuzq/view?usp=drivesdk</t>
  </si>
  <si>
    <t>0611 BUKTI PENDAFTARAN INDA NURFADILAH PPDB 2022</t>
  </si>
  <si>
    <t>Document successfully created; Document successfully merged; PDF created; !!Error Sending Emails: Layanan terlalu sering diminta di hari yang sama: email.; Run via form trigger as ppdbsman1kjm@gmail.com; Timestamp: Jun 20 2022 9:49 AM</t>
  </si>
  <si>
    <t>3WNE3O</t>
  </si>
  <si>
    <t>210 RANTAU</t>
  </si>
  <si>
    <t>0058507671</t>
  </si>
  <si>
    <t>NUR SALSYA BILA</t>
  </si>
  <si>
    <t>1116035308050003</t>
  </si>
  <si>
    <t>MADRASA TSANAWIYAH TANAH TERBAN</t>
  </si>
  <si>
    <t>salsabilaksp6@gmail.com</t>
  </si>
  <si>
    <t>1116031302080028</t>
  </si>
  <si>
    <t>DESA TUPAH</t>
  </si>
  <si>
    <t>Suparman</t>
  </si>
  <si>
    <t>Nur latifah</t>
  </si>
  <si>
    <t>Amiah</t>
  </si>
  <si>
    <t>081279843036</t>
  </si>
  <si>
    <t>081279803036</t>
  </si>
  <si>
    <t>16mFZqcp-OOA_ZYZdzf-6vP7puW8oNqag</t>
  </si>
  <si>
    <t>https://drive.google.com/file/d/16mFZqcp-OOA_ZYZdzf-6vP7puW8oNqag/view?usp=drivesdk</t>
  </si>
  <si>
    <t>Document successfully created; Document successfully merged; PDF created; Emails Sent: [To: salsabilaksp6@gmail.com]; Run via form trigger as ppdbsman1kjm@gmail.com; Timestamp: Jun 27 2022 12:39 AM</t>
  </si>
  <si>
    <t>SDN TUPAH</t>
  </si>
  <si>
    <t>122 RANTAU</t>
  </si>
  <si>
    <t>0067672240</t>
  </si>
  <si>
    <t xml:space="preserve">RACHMAD PATRA SIKORSKY </t>
  </si>
  <si>
    <t xml:space="preserve">Alur kersik </t>
  </si>
  <si>
    <t>1116082412050002</t>
  </si>
  <si>
    <t>SMPN 4 RANTAU</t>
  </si>
  <si>
    <t>patrasikorsky93@gmail.com</t>
  </si>
  <si>
    <t>1116080103070001</t>
  </si>
  <si>
    <t>KUSNADI</t>
  </si>
  <si>
    <t>AMELIA FERDYNA</t>
  </si>
  <si>
    <t>085262853361</t>
  </si>
  <si>
    <t>085217668273</t>
  </si>
  <si>
    <t>1xuk7KcYyycatTGizhR2Wdawy1qQPhgY8</t>
  </si>
  <si>
    <t>https://drive.google.com/file/d/1xuk7KcYyycatTGizhR2Wdawy1qQPhgY8/view?usp=drivesdk</t>
  </si>
  <si>
    <t>0152 BUKTI PENDAFTARAN RACHMAD PATRA SIKORSKY  PPDB 2022</t>
  </si>
  <si>
    <t>Document successfully created; Document successfully merged; PDF created; !!Error Sending Emails: Layanan terlalu sering diminta di hari yang sama: email.; Run via form trigger as ppdbsman1kjm@gmail.com; Timestamp: Jun 19 2022 1:48 AM</t>
  </si>
  <si>
    <t>004 KB</t>
  </si>
  <si>
    <t>0071683553</t>
  </si>
  <si>
    <t>MUHAMMAD FAUZAN</t>
  </si>
  <si>
    <t>Desa Kesehatan</t>
  </si>
  <si>
    <t>1116030402070002</t>
  </si>
  <si>
    <t>SMP N 4 PERCONTOHAN</t>
  </si>
  <si>
    <t>devitagst18@gmail.com</t>
  </si>
  <si>
    <t>1116032605110003</t>
  </si>
  <si>
    <t>EDDY PURNAMA</t>
  </si>
  <si>
    <t>ASMAWATI</t>
  </si>
  <si>
    <t>08124883572</t>
  </si>
  <si>
    <t>085219899388</t>
  </si>
  <si>
    <t>1tXOsZix6royO02H1Y_ufEQNEWU3ZAAmW</t>
  </si>
  <si>
    <t>https://drive.google.com/file/d/1tXOsZix6royO02H1Y_ufEQNEWU3ZAAmW/view?usp=drivesdk</t>
  </si>
  <si>
    <t>0662 BUKTI PENDAFTARAN MUHAMMAD FAUZAN PPDB 2022</t>
  </si>
  <si>
    <t>Document successfully created; Document successfully merged; PDF created; Emails Sent: [To: devitagst18@gmail.com]; Run via form trigger as ppdbsman1kjm@gmail.com; Timestamp: Jun 20 2022 10:14 PM</t>
  </si>
  <si>
    <t>DW</t>
  </si>
  <si>
    <t>058 KSP</t>
  </si>
  <si>
    <t>0072283871</t>
  </si>
  <si>
    <t>LISNUR INGGID FARADHIBA</t>
  </si>
  <si>
    <t>Kota Kualasimpang</t>
  </si>
  <si>
    <t>KUALASIMPANG</t>
  </si>
  <si>
    <t>1116055202070001</t>
  </si>
  <si>
    <t>SMP NEGERI 4 PERCONTOHAN</t>
  </si>
  <si>
    <t>inggidksp@gmail.com</t>
  </si>
  <si>
    <t>1116050904070001</t>
  </si>
  <si>
    <t>AZHARI</t>
  </si>
  <si>
    <t>LISNAWATI</t>
  </si>
  <si>
    <t>082370555605</t>
  </si>
  <si>
    <t>081366163889</t>
  </si>
  <si>
    <t>1qGdIzAK23RVoLpd24shyae2jwoUTh8Fy</t>
  </si>
  <si>
    <t>https://drive.google.com/file/d/1qGdIzAK23RVoLpd24shyae2jwoUTh8Fy/view?usp=drivesdk</t>
  </si>
  <si>
    <t>0110 BUKTI PENDAFTARAN LISNUR INGGID FARADHIBA PPDB 2022</t>
  </si>
  <si>
    <t>Document successfully created; Document successfully merged; PDF created; !!Error Sending Emails: Layanan terlalu sering diminta di hari yang sama: email.; Run via form trigger as ppdbsman1kjm@gmail.com; Timestamp: Jun 19 2022 12:31 AM</t>
  </si>
  <si>
    <t>006 KB</t>
  </si>
  <si>
    <t>0086829278</t>
  </si>
  <si>
    <t>MUHAMMAD RABIAL ZAHRAN</t>
  </si>
  <si>
    <t>1116052501080001</t>
  </si>
  <si>
    <t>lawandi407@gmail.com</t>
  </si>
  <si>
    <t>1116032607120001</t>
  </si>
  <si>
    <t>Nurdin S.H.</t>
  </si>
  <si>
    <t>Rabuyah</t>
  </si>
  <si>
    <t>-</t>
  </si>
  <si>
    <t>085371198652</t>
  </si>
  <si>
    <t>082239068273</t>
  </si>
  <si>
    <t>17PZWZVftfk8PWm1LQlLBC6NLDGALKJWG</t>
  </si>
  <si>
    <t>https://drive.google.com/file/d/17PZWZVftfk8PWm1LQlLBC6NLDGALKJWG/view?usp=drivesdk</t>
  </si>
  <si>
    <t>0726 BUKTI PENDAFTARAN MUHAMMAD RABIAL ZAHRAN PPDB 2022</t>
  </si>
  <si>
    <t>Document successfully created; Document successfully merged; PDF created; Emails Sent: [To: lawandi407@gmail.com]; Run via form trigger as ppdbsman1kjm@gmail.com; Timestamp: Jun 21 2022 5:04 AM</t>
  </si>
  <si>
    <t>007 RANTAU</t>
  </si>
  <si>
    <t>0079756760</t>
  </si>
  <si>
    <t>SALSABILA</t>
  </si>
  <si>
    <t>1171046302070003</t>
  </si>
  <si>
    <t>sriyatinoni9@gmail.com</t>
  </si>
  <si>
    <t>1116081409200005</t>
  </si>
  <si>
    <t>Alm.Sanusi</t>
  </si>
  <si>
    <t>Sriyati</t>
  </si>
  <si>
    <t>085272293803</t>
  </si>
  <si>
    <t>081278115360</t>
  </si>
  <si>
    <t>1JP8pz1G-IJBFCoblnGzKMeqpFdpTBIqi</t>
  </si>
  <si>
    <t>https://drive.google.com/file/d/1JP8pz1G-IJBFCoblnGzKMeqpFdpTBIqi/view?usp=drivesdk</t>
  </si>
  <si>
    <t>0069 BUKTI PENDAFTARAN SALSABILA PPDB 2022</t>
  </si>
  <si>
    <t>Document successfully created; Document successfully merged; PDF created; Emails Sent: [To: sriyatinoni9@gmail.com]; Run via form trigger as ppdbsman1kjm@gmail.com; Timestamp: Jun 18 2022 10:59 PM</t>
  </si>
  <si>
    <t>yatim</t>
  </si>
  <si>
    <t>MA</t>
  </si>
  <si>
    <t>001 KSP</t>
  </si>
  <si>
    <t>0077503741</t>
  </si>
  <si>
    <t>FATIMAH NUR ASYURA</t>
  </si>
  <si>
    <t>Kotalintang</t>
  </si>
  <si>
    <t>1116054506070003</t>
  </si>
  <si>
    <t>SMP SWASTA DHARMA PATRA RANTAU</t>
  </si>
  <si>
    <t>aliridhoksp14@gmail.com</t>
  </si>
  <si>
    <t>1116051804070002</t>
  </si>
  <si>
    <t>BAHARUDDIN</t>
  </si>
  <si>
    <t>SRI HARYATI</t>
  </si>
  <si>
    <t>085263064899</t>
  </si>
  <si>
    <t>082272601737</t>
  </si>
  <si>
    <t>1uP4GhYDrP5P5RjVCFtJ6LLY7x7EHxh-s</t>
  </si>
  <si>
    <t>https://drive.google.com/file/d/1uP4GhYDrP5P5RjVCFtJ6LLY7x7EHxh-s/view?usp=drivesdk</t>
  </si>
  <si>
    <t>0086 BUKTI PENDAFTARAN FATIMAH NUR ASYURA PPDB 2022</t>
  </si>
  <si>
    <t>Document successfully created; Document successfully merged; PDF created; Emails Sent: [To: aliridhoksp14@gmail.com]; Run via form trigger as ppdbsman1kjm@gmail.com; Timestamp: Jun 18 2022 11:44 PM</t>
  </si>
  <si>
    <t>154 RANTAU</t>
  </si>
  <si>
    <t>0072617810</t>
  </si>
  <si>
    <t>RAMADANI SAPINA</t>
  </si>
  <si>
    <t>Jamur jelatang</t>
  </si>
  <si>
    <t>1116105709070003</t>
  </si>
  <si>
    <t>MTSS SABILUL ULUM</t>
  </si>
  <si>
    <t>rikaksp52@gmail.com</t>
  </si>
  <si>
    <t>1116080602080038</t>
  </si>
  <si>
    <t>DESA SUNTING</t>
  </si>
  <si>
    <t>SUKIRMAN</t>
  </si>
  <si>
    <t>KAMISAH</t>
  </si>
  <si>
    <t>085296072633</t>
  </si>
  <si>
    <t>085361873126</t>
  </si>
  <si>
    <t>1jvEUz8kF1EA2PgWksk5GFO3szKkrWyc_</t>
  </si>
  <si>
    <t>https://drive.google.com/file/d/1jvEUz8kF1EA2PgWksk5GFO3szKkrWyc_/view?usp=drivesdk</t>
  </si>
  <si>
    <t>0409 BUKTI PENDAFTARAN RAMADANI SAPINA PPDB 2022</t>
  </si>
  <si>
    <t>Document successfully created; Document successfully merged; PDF created; Emails Sent: [To: rikaksp52@gmail.com]; Run via form trigger as ppdbsman1kjm@gmail.com; Timestamp: Jun 19 2022 10:47 PM</t>
  </si>
  <si>
    <t>SD NEGERI JAMUR JELATANG</t>
  </si>
  <si>
    <t>157 RANTAU</t>
  </si>
  <si>
    <t>0076894641</t>
  </si>
  <si>
    <t xml:space="preserve">KESYA MUKHLISHAH ZAHWA </t>
  </si>
  <si>
    <t>1116085904070001</t>
  </si>
  <si>
    <t>MTS SWASTA PP RAUDHATUL HASANAH</t>
  </si>
  <si>
    <t>kesyamz123@gmail.com</t>
  </si>
  <si>
    <t>1116080805070008</t>
  </si>
  <si>
    <t>MUHAMMAD FADIL</t>
  </si>
  <si>
    <t>JAMILAH</t>
  </si>
  <si>
    <t>085261080282</t>
  </si>
  <si>
    <t>085925801259</t>
  </si>
  <si>
    <t>1gGEiQ5rEMm2LFy9-guC_UsHf6ov4_u48</t>
  </si>
  <si>
    <t>https://drive.google.com/file/d/1gGEiQ5rEMm2LFy9-guC_UsHf6ov4_u48/view?usp=drivesdk</t>
  </si>
  <si>
    <t>0673 BUKTI PENDAFTARAN KESYA MUKHLISHAH ZAHWA  PPDB 2022</t>
  </si>
  <si>
    <t>Document successfully created; Document successfully merged; PDF created; Emails Sent: [To: kesyamz123@gmail.com]; Run via form trigger as ppdbsman1kjm@gmail.com; Timestamp: Jun 20 2022 11:00 PM</t>
  </si>
  <si>
    <t>SD NEGERI 1  BUKIT TEMPURUNG</t>
  </si>
  <si>
    <t>055 RANTAU</t>
  </si>
  <si>
    <t>0077348805</t>
  </si>
  <si>
    <t>T BADLISYAH</t>
  </si>
  <si>
    <t>1116032010070001</t>
  </si>
  <si>
    <t>MTSS ULUMUL QURAN LANGSA</t>
  </si>
  <si>
    <t>tengku.badlisyah@gmail.com</t>
  </si>
  <si>
    <t>1116081410110001</t>
  </si>
  <si>
    <t>TENGKU KAMAL SYAHPUTRA</t>
  </si>
  <si>
    <t>BALKIS ANDRESIA PUTRI</t>
  </si>
  <si>
    <t>082273789071</t>
  </si>
  <si>
    <t>082285067950</t>
  </si>
  <si>
    <t>1IMfj_IJK_MCBbsHoXSxZqDkACu2D-pqG</t>
  </si>
  <si>
    <t>https://drive.google.com/file/d/1IMfj_IJK_MCBbsHoXSxZqDkACu2D-pqG/view?usp=drivesdk</t>
  </si>
  <si>
    <t>0376 BUKTI PENDAFTARAN T BADLISYAH PPDB 2022</t>
  </si>
  <si>
    <t>Document successfully created; Document successfully merged; PDF created; Emails Sent: [To: tengku.badlisyah@gmail.com]; Run via form trigger as ppdbsman1kjm@gmail.com; Timestamp: Jun 19 2022 10:12 PM</t>
  </si>
  <si>
    <t>SD NEGERI BENUA RAJA</t>
  </si>
  <si>
    <t>181 RANTAU</t>
  </si>
  <si>
    <t>0136377588</t>
  </si>
  <si>
    <t xml:space="preserve">SUSANDI RAMADHAN </t>
  </si>
  <si>
    <t>1205232209070001</t>
  </si>
  <si>
    <t>MTSS NAHDATUL ISLAM</t>
  </si>
  <si>
    <t>ramadhansusandi15@gmail.com</t>
  </si>
  <si>
    <t>1116081506060006</t>
  </si>
  <si>
    <t>BUKIT KAPAL</t>
  </si>
  <si>
    <t>SUPRI ADI</t>
  </si>
  <si>
    <t>SRI SUSANTI</t>
  </si>
  <si>
    <t>M ROHIM</t>
  </si>
  <si>
    <t>082275815933</t>
  </si>
  <si>
    <t>081372797927</t>
  </si>
  <si>
    <t>1p7rPi6Gkjw3z4MZEFXgxm5UZ6zSt_RbX</t>
  </si>
  <si>
    <t>https://drive.google.com/file/d/1p7rPi6Gkjw3z4MZEFXgxm5UZ6zSt_RbX/view?usp=drivesdk</t>
  </si>
  <si>
    <t>0774 BUKTI PENDAFTARAN SUSANDI RAMADHAN  PPDB 2022</t>
  </si>
  <si>
    <t>Document successfully created; Document successfully merged; PDF created; Emails Sent: [To: ramadhansusandi15@gmail.com]; Run via form trigger as ppdbsman1kjm@gmail.com; Timestamp: Jun 22 2022 8:42 AM</t>
  </si>
  <si>
    <t>SD NEGERI 057767 BUKIT KAPAL</t>
  </si>
  <si>
    <t>016 KSP</t>
  </si>
  <si>
    <t>0074183924</t>
  </si>
  <si>
    <t xml:space="preserve">JASKYA SHALIHATI </t>
  </si>
  <si>
    <t>1116054612070001</t>
  </si>
  <si>
    <t xml:space="preserve">SMP NEGERI 4 PERCONTOHAN </t>
  </si>
  <si>
    <t>jaskya2007@gmail.com</t>
  </si>
  <si>
    <t>1116052401050123</t>
  </si>
  <si>
    <t>SAIFUL</t>
  </si>
  <si>
    <t>NURHAYATI</t>
  </si>
  <si>
    <t>085275815920</t>
  </si>
  <si>
    <t>082210106740</t>
  </si>
  <si>
    <t>1nFOWnQw3oGPNwR35u9O97cctBvL-E8MX</t>
  </si>
  <si>
    <t>https://drive.google.com/file/d/1nFOWnQw3oGPNwR35u9O97cctBvL-E8MX/view?usp=drivesdk</t>
  </si>
  <si>
    <t>0413 BUKTI PENDAFTARAN JASKYA SHALIHATI  PPDB 2022</t>
  </si>
  <si>
    <t>Document successfully created; Document successfully merged; PDF created; !!Error Sending Emails: Layanan terlalu sering diminta di hari yang sama: email.; Run via form trigger as ppdbsman1kjm@gmail.com; Timestamp: Jun 19 2022 10:49 PM</t>
  </si>
  <si>
    <t>045 RANTAU</t>
  </si>
  <si>
    <t>0078852501</t>
  </si>
  <si>
    <t>FADILAH KHAIRANI</t>
  </si>
  <si>
    <t>1116084306070001</t>
  </si>
  <si>
    <t>fadilahkhairani06@gmail.com</t>
  </si>
  <si>
    <t>1116082206070002</t>
  </si>
  <si>
    <t>WAGIRAN</t>
  </si>
  <si>
    <t>SUNARNI</t>
  </si>
  <si>
    <t>082304002535</t>
  </si>
  <si>
    <t>082360109009</t>
  </si>
  <si>
    <t>1Q3YvmYv_dnblYIaprYsRNz77JnXd33sJ</t>
  </si>
  <si>
    <t>https://drive.google.com/file/d/1Q3YvmYv_dnblYIaprYsRNz77JnXd33sJ/view?usp=drivesdk</t>
  </si>
  <si>
    <t>0022 BUKTI PENDAFTARAN FADILAH KHAIRANI PPDB 2022</t>
  </si>
  <si>
    <t>Document successfully created; Document successfully merged; PDF created; Emails Sent: [To: fadilahkhairani06@gmail.com]; Run via form trigger as ppdbsman1kjm@gmail.com; Timestamp: Jun 18 2022 9:00 PM</t>
  </si>
  <si>
    <t>067 RANTAU</t>
  </si>
  <si>
    <t>0075513524</t>
  </si>
  <si>
    <t>BUNGA CINTA LESTARI</t>
  </si>
  <si>
    <t>1116086206070001</t>
  </si>
  <si>
    <t>cintalestari349@gmail.com</t>
  </si>
  <si>
    <t>1116083105070018</t>
  </si>
  <si>
    <t>FAHRUDDIN</t>
  </si>
  <si>
    <t>Almh.ROSMAILAWATI</t>
  </si>
  <si>
    <t>085277207597</t>
  </si>
  <si>
    <t>087825812896</t>
  </si>
  <si>
    <t>1nGswZ2tI_JSvoCLwzEQv48hoX6W0-ERE</t>
  </si>
  <si>
    <t>https://drive.google.com/file/d/1nGswZ2tI_JSvoCLwzEQv48hoX6W0-ERE/view?usp=drivesdk</t>
  </si>
  <si>
    <t>0074 BUKTI PENDAFTARAN BUNGA CINTA LESTARI PPDB 2022</t>
  </si>
  <si>
    <t>Document successfully created; Document successfully merged; PDF created; Emails Sent: [To: cintalestari349@gmail.com]; Run via form trigger as ppdbsman1kjm@gmail.com; Timestamp: Jun 18 2022 11:22 PM</t>
  </si>
  <si>
    <t>136 RANTAU</t>
  </si>
  <si>
    <t>0076268222</t>
  </si>
  <si>
    <t>FAWZAN AZIZ</t>
  </si>
  <si>
    <t>1116030702070001</t>
  </si>
  <si>
    <t>azizf894@gmail.com</t>
  </si>
  <si>
    <t>1116082702120002</t>
  </si>
  <si>
    <t>MULIADI</t>
  </si>
  <si>
    <t>KHAIRANI SYAM</t>
  </si>
  <si>
    <t>085344049963</t>
  </si>
  <si>
    <t>083843469898</t>
  </si>
  <si>
    <t>18.4</t>
  </si>
  <si>
    <t>16.6</t>
  </si>
  <si>
    <t>14.6</t>
  </si>
  <si>
    <t>1CtPimKWd29M09kEC7aab6PkHWOi8MsIB</t>
  </si>
  <si>
    <t>https://drive.google.com/file/d/1CtPimKWd29M09kEC7aab6PkHWOi8MsIB/view?usp=drivesdk</t>
  </si>
  <si>
    <t>0675 BUKTI PENDAFTARAN FAWZAN AZIZ PPDB 2022</t>
  </si>
  <si>
    <t>Document successfully created; Document successfully merged; PDF created; Emails Sent: [To: azizf894@gmail.com]; Run via form trigger as ppdbsman1kjm@gmail.com; Timestamp: Jun 20 2022 11:04 PM</t>
  </si>
  <si>
    <t>cw</t>
  </si>
  <si>
    <t>195 RANTAU</t>
  </si>
  <si>
    <t>0071533892</t>
  </si>
  <si>
    <t>HUMAIRAH SAHRIL CHANIAGO</t>
  </si>
  <si>
    <t>1210016009070007</t>
  </si>
  <si>
    <t>MTS NEGRI 2 LABUHANBATU</t>
  </si>
  <si>
    <t>umachaniago20@gmail.com</t>
  </si>
  <si>
    <t>1116081311060001</t>
  </si>
  <si>
    <t>RANTAU PRAPAT</t>
  </si>
  <si>
    <t>M.SAHRIL</t>
  </si>
  <si>
    <t>HILDA MILA</t>
  </si>
  <si>
    <t>H.ZULHAM Z</t>
  </si>
  <si>
    <t>085297018715</t>
  </si>
  <si>
    <t>082274530473</t>
  </si>
  <si>
    <t>1DnEbJtG-FVBvZ46V3oFA0rS9milzOFSO</t>
  </si>
  <si>
    <t>https://drive.google.com/file/d/1DnEbJtG-FVBvZ46V3oFA0rS9milzOFSO/view?usp=drivesdk</t>
  </si>
  <si>
    <t>0418 BUKTI PENDAFTARAN HUMAIRAH SAHRIL CHANIAGO PPDB 2022</t>
  </si>
  <si>
    <t>Document successfully created; Document successfully merged; PDF created; !!Error Sending Emails: Layanan terlalu sering diminta di hari yang sama: email.; Run via form trigger as ppdbsman1kjm@gmail.com; Timestamp: Jun 19 2022 10:52 PM</t>
  </si>
  <si>
    <t>SDN 112143 RANTAUPRAPAT</t>
  </si>
  <si>
    <t>021 RANTAU</t>
  </si>
  <si>
    <t>0075596634</t>
  </si>
  <si>
    <t>RASYA SYAPITRI</t>
  </si>
  <si>
    <t>1116085603070002</t>
  </si>
  <si>
    <t>SMP TAHFIDZH MISBAHUR RASYAD AL-AZIZIYAH</t>
  </si>
  <si>
    <t>rasyaksp748@gmail.com</t>
  </si>
  <si>
    <t>1116080503080107</t>
  </si>
  <si>
    <t>Syafrian</t>
  </si>
  <si>
    <t>Yarniati</t>
  </si>
  <si>
    <t>085215932702</t>
  </si>
  <si>
    <t>081368389391</t>
  </si>
  <si>
    <t>1eTYTTu0GY7o5jgRrZnLueIQACRGFOtYt</t>
  </si>
  <si>
    <t>https://drive.google.com/file/d/1eTYTTu0GY7o5jgRrZnLueIQACRGFOtYt/view?usp=drivesdk</t>
  </si>
  <si>
    <t>0111 BUKTI PENDAFTARAN RASYA SYAPITRI PPDB 2022</t>
  </si>
  <si>
    <t>Document successfully created; Document successfully merged; PDF created; !!Error Sending Emails: Layanan terlalu sering diminta di hari yang sama: email.; Run via form trigger as ppdbsman1kjm@gmail.com; Timestamp: Jun 19 2022 12:34 AM</t>
  </si>
  <si>
    <t>110 RANTAU</t>
  </si>
  <si>
    <t>0072916215</t>
  </si>
  <si>
    <t>FIDA FADIYAH HASANAH</t>
  </si>
  <si>
    <t>1116084606070002</t>
  </si>
  <si>
    <t>SMP NEGERI 4 KEJURUAN MUDA</t>
  </si>
  <si>
    <t>szahara162@gmail.com</t>
  </si>
  <si>
    <t>1116080806060023</t>
  </si>
  <si>
    <t>SUPARLIN</t>
  </si>
  <si>
    <t>SITI ZAHARA</t>
  </si>
  <si>
    <t>082369669196</t>
  </si>
  <si>
    <t>082229145246</t>
  </si>
  <si>
    <t>17-oGmyTLX437oa5boQAkKuHD69hmv0FD</t>
  </si>
  <si>
    <t>https://drive.google.com/file/d/17-oGmyTLX437oa5boQAkKuHD69hmv0FD/view?usp=drivesdk</t>
  </si>
  <si>
    <t>0141 BUKTI PENDAFTARAN FIDA FADIYAH HASANAH PPDB 2022</t>
  </si>
  <si>
    <t>Document successfully created; Document successfully merged; PDF created; !!Error Sending Emails: Layanan terlalu sering diminta di hari yang sama: email.; Run via form trigger as ppdbsman1kjm@gmail.com; Timestamp: Jun 19 2022 1:33 AM</t>
  </si>
  <si>
    <t>002 RANTAU</t>
  </si>
  <si>
    <t>0072953658</t>
  </si>
  <si>
    <t>AZIRA MULVA SYAFIRA</t>
  </si>
  <si>
    <t>1116084905070002</t>
  </si>
  <si>
    <t>MTS ULUMUL QUR'AN LANGSA</t>
  </si>
  <si>
    <t>aziramulvasyafiraaziraa@gmai.com</t>
  </si>
  <si>
    <t>1116082902080014</t>
  </si>
  <si>
    <t>MULYADI M YUSUF</t>
  </si>
  <si>
    <t>MUTHIA ANDALUCYA S, SKM</t>
  </si>
  <si>
    <t>SYAFRIDA WAHYUNI</t>
  </si>
  <si>
    <t>085371196488</t>
  </si>
  <si>
    <t>082171557993</t>
  </si>
  <si>
    <t>10RwQ4GW3pT5-9Y4AawjDsNFkDAwVRdSq</t>
  </si>
  <si>
    <t>https://drive.google.com/file/d/10RwQ4GW3pT5-9Y4AawjDsNFkDAwVRdSq/view?usp=drivesdk</t>
  </si>
  <si>
    <t>0169 BUKTI PENDAFTARAN AZIRA MULVA SYAFIRA PPDB 2022</t>
  </si>
  <si>
    <t>Document successfully created; Document successfully merged; PDF created; !!Error Sending Emails: Layanan terlalu sering diminta di hari yang sama: email.; Run via form trigger as ppdbsman1kjm@gmail.com; Timestamp: Jun 19 2022 2:43 AM</t>
  </si>
  <si>
    <t>SD SWASTA DHARMA PATRA RANTAU</t>
  </si>
  <si>
    <t>200 RANTAU</t>
  </si>
  <si>
    <t>0077295637</t>
  </si>
  <si>
    <t>NABILLAH SALSABIIL</t>
  </si>
  <si>
    <t>1116086610070001</t>
  </si>
  <si>
    <t>MTSN 1 LABUHANBATU SELATAN</t>
  </si>
  <si>
    <t>nabillahsalsabiil516@gmail.com</t>
  </si>
  <si>
    <t>1116081607200003</t>
  </si>
  <si>
    <t>Zulham</t>
  </si>
  <si>
    <t>Raimah</t>
  </si>
  <si>
    <t>Fatimah</t>
  </si>
  <si>
    <t>082278965650</t>
  </si>
  <si>
    <t>081274459012</t>
  </si>
  <si>
    <t>1W-WGYIr72ONwAG6kUyVB9VhxIzb-K4xm</t>
  </si>
  <si>
    <t>https://drive.google.com/file/d/1W-WGYIr72ONwAG6kUyVB9VhxIzb-K4xm/view?usp=drivesdk</t>
  </si>
  <si>
    <t>0804 BUKTI PENDAFTARAN NABILLAH SALSABIIL PPDB 2022</t>
  </si>
  <si>
    <t>Document successfully created; Document successfully merged; PDF created; Emails Sent: [To: nabillahsalsabiil516@gmail.com]; Run via form trigger as ppdbsman1kjm@gmail.com; Timestamp: Jun 23 2022 11:08 PM</t>
  </si>
  <si>
    <t>SDN 118296 BERINGIN JAYA PINANG DAMAI</t>
  </si>
  <si>
    <t>011 RANTAU</t>
  </si>
  <si>
    <t>0079256095</t>
  </si>
  <si>
    <t>ALVIN SYAPUTRA</t>
  </si>
  <si>
    <t>Pertamina</t>
  </si>
  <si>
    <t>1116080701070001</t>
  </si>
  <si>
    <t>alvinsyaputra2007@gmail.com</t>
  </si>
  <si>
    <t>1116082209061021</t>
  </si>
  <si>
    <t>ERI SURYADI</t>
  </si>
  <si>
    <t>RATNA RIANA</t>
  </si>
  <si>
    <t>ERIZAL MUSLIM</t>
  </si>
  <si>
    <t>085268742396</t>
  </si>
  <si>
    <t>081337400630</t>
  </si>
  <si>
    <t>1BGB9sONi0ZVM0sDcUP6JYENjc0RRcSJx</t>
  </si>
  <si>
    <t>https://drive.google.com/file/d/1BGB9sONi0ZVM0sDcUP6JYENjc0RRcSJx/view?usp=drivesdk</t>
  </si>
  <si>
    <t>0083 BUKTI PENDAFTARAN ALVIN SYAPUTRA PPDB 2022</t>
  </si>
  <si>
    <t>Document successfully created; Document successfully merged; PDF created; Emails Sent: [To: alvinsyaputra2007@gmail.com]; Run via form trigger as ppdbsman1kjm@gmail.com; Timestamp: Jun 18 2022 11:41 PM</t>
  </si>
  <si>
    <t>029 RANTAU</t>
  </si>
  <si>
    <t>0071015308</t>
  </si>
  <si>
    <t>NAYLA DERA RAMADHANI</t>
  </si>
  <si>
    <t>1116084110070005</t>
  </si>
  <si>
    <t>naylaramadhani588@gmail.com</t>
  </si>
  <si>
    <t>1116082611080003</t>
  </si>
  <si>
    <t>LUSMIN</t>
  </si>
  <si>
    <t>RATNA WATI</t>
  </si>
  <si>
    <t>082361753484</t>
  </si>
  <si>
    <t>085270820207</t>
  </si>
  <si>
    <t>1zugN8xdWfywNosNGWhb7BdNB8dnXuNed</t>
  </si>
  <si>
    <t>https://drive.google.com/file/d/1zugN8xdWfywNosNGWhb7BdNB8dnXuNed/view?usp=drivesdk</t>
  </si>
  <si>
    <t>0048 BUKTI PENDAFTARAN NAYLA DERA RAMADHANI PPDB 2022</t>
  </si>
  <si>
    <t>Document successfully created; Document successfully merged; PDF created; Emails Sent: [To: naylaramadhani588@gmail.com]; Run via form trigger as ppdbsman1kjm@gmail.com; Timestamp: Jun 18 2022 10:22 PM</t>
  </si>
  <si>
    <t>065 RANTAU</t>
  </si>
  <si>
    <t>0075610229</t>
  </si>
  <si>
    <t>NASHWA FRIJUA</t>
  </si>
  <si>
    <t>1116085907070001</t>
  </si>
  <si>
    <t>Nazwaksp1@gmail.com</t>
  </si>
  <si>
    <t>1116080508110001</t>
  </si>
  <si>
    <t>Alm. Mizwar</t>
  </si>
  <si>
    <t>Derita Fitriani</t>
  </si>
  <si>
    <t>082165675401</t>
  </si>
  <si>
    <t>082161439477</t>
  </si>
  <si>
    <t>1s5GYH7TbVuFQQMO2tGdV_WR5wcgaH6Vr</t>
  </si>
  <si>
    <t>https://drive.google.com/file/d/1s5GYH7TbVuFQQMO2tGdV_WR5wcgaH6Vr/view?usp=drivesdk</t>
  </si>
  <si>
    <t>0311 BUKTI PENDAFTARAN NASHWA FRIJUA PPDB 2022</t>
  </si>
  <si>
    <t>Document successfully created; Document successfully merged; PDF created; !!Error Sending Emails: Layanan terlalu sering diminta di hari yang sama: email.; Run via form trigger as ppdbsman1kjm@gmail.com; Timestamp: Jun 19 2022 11:28 AM</t>
  </si>
  <si>
    <t>039 KSP</t>
  </si>
  <si>
    <t>0079992295</t>
  </si>
  <si>
    <t>BEYLA SERVI LESTARI</t>
  </si>
  <si>
    <t>1116056610070001</t>
  </si>
  <si>
    <t>SMPN 2 KUALASIMPANG</t>
  </si>
  <si>
    <t>bellaajja08062@gmail.c0m</t>
  </si>
  <si>
    <t>1116051401080027</t>
  </si>
  <si>
    <t>PERBAUNGAN</t>
  </si>
  <si>
    <t>BAMBANG SUHARNO</t>
  </si>
  <si>
    <t>LASINAH</t>
  </si>
  <si>
    <t>081279952202</t>
  </si>
  <si>
    <t>PRESTASI</t>
  </si>
  <si>
    <t>081260583300</t>
  </si>
  <si>
    <t>1cvT_ttDRT5I-RfBjIOCZ2mOab2Oh4nuE</t>
  </si>
  <si>
    <t>https://drive.google.com/file/d/1cvT_ttDRT5I-RfBjIOCZ2mOab2Oh4nuE/view?usp=drivesdk</t>
  </si>
  <si>
    <t>0681 BUKTI PENDAFTARAN BEYLA SERVI LESTARI PPDB 2022</t>
  </si>
  <si>
    <t>Document successfully created; Document successfully merged; PDF created; Emails Sent: [To: bellaajja08062@gmail.c0m]; Run via form trigger as ppdbsman1kjm@gmail.com; Timestamp: Jun 20 2022 11:27 PM</t>
  </si>
  <si>
    <t>PSYVOC</t>
  </si>
  <si>
    <t>G3KYZF</t>
  </si>
  <si>
    <t>030 RANTAU</t>
  </si>
  <si>
    <t>0073566112</t>
  </si>
  <si>
    <t>NAJWA ASYRA</t>
  </si>
  <si>
    <t>1116084904070001</t>
  </si>
  <si>
    <t>dewi.nayaksp@gmail.com</t>
  </si>
  <si>
    <t>1116082605110003</t>
  </si>
  <si>
    <t>Fitdiansyah</t>
  </si>
  <si>
    <t>Dewi andriani</t>
  </si>
  <si>
    <t>085260352021</t>
  </si>
  <si>
    <t>081260539526</t>
  </si>
  <si>
    <t>1FDs7of7XRe6-T9v3LSg1AIqEXx78ZfKH</t>
  </si>
  <si>
    <t>https://drive.google.com/file/d/1FDs7of7XRe6-T9v3LSg1AIqEXx78ZfKH/view?usp=drivesdk</t>
  </si>
  <si>
    <t>0128 BUKTI PENDAFTARAN NAJWA ASYRA PPDB 2022</t>
  </si>
  <si>
    <t>Document successfully created; Document successfully merged; PDF created; Emails Sent: [To: dewi.nayaksp@gmail.com]; Run via form trigger as ppdbsman1kjm@gmail.com; Timestamp: Jun 19 2022 1:11 AM</t>
  </si>
  <si>
    <t>068 RANTAU</t>
  </si>
  <si>
    <t>0073399617</t>
  </si>
  <si>
    <t>NAURA ALZAHRA</t>
  </si>
  <si>
    <t>1116056811070001</t>
  </si>
  <si>
    <t>nauraaalzahra2022@gmail.com</t>
  </si>
  <si>
    <t>1116081408120005</t>
  </si>
  <si>
    <t>SANUSI</t>
  </si>
  <si>
    <t>YENI ABDRIANI</t>
  </si>
  <si>
    <t>082370880976</t>
  </si>
  <si>
    <t>081320311162</t>
  </si>
  <si>
    <t>1ClLmtYau2YHK_dCg8v_bdf07CUk1NPS_</t>
  </si>
  <si>
    <t>https://drive.google.com/file/d/1ClLmtYau2YHK_dCg8v_bdf07CUk1NPS_/view?usp=drivesdk</t>
  </si>
  <si>
    <t>0321 BUKTI PENDAFTARAN NAURA ALZAHRA PPDB 2022</t>
  </si>
  <si>
    <t>Document successfully created; Document successfully merged; PDF created; Emails Sent: [To: nauraaalzahra2022@gmail.com]; Run via form trigger as ppdbsman1kjm@gmail.com; Timestamp: Jun 19 2022 9:06 PM</t>
  </si>
  <si>
    <t>001 RANTAU</t>
  </si>
  <si>
    <t>0071402746</t>
  </si>
  <si>
    <t>ALIYA AGUSTINA SYAHARANI</t>
  </si>
  <si>
    <t>1116085608070001</t>
  </si>
  <si>
    <t>MUQ LANGSA</t>
  </si>
  <si>
    <t>aliyaagustina168@gmail.com</t>
  </si>
  <si>
    <t>1116080709070003</t>
  </si>
  <si>
    <t>Harianto</t>
  </si>
  <si>
    <t>Auliyah</t>
  </si>
  <si>
    <t>085224962167</t>
  </si>
  <si>
    <t>082259293658</t>
  </si>
  <si>
    <t>1lOwA78mm69La_eNFSW6m5MhQ9U9Ipii0</t>
  </si>
  <si>
    <t>https://drive.google.com/file/d/1lOwA78mm69La_eNFSW6m5MhQ9U9Ipii0/view?usp=drivesdk</t>
  </si>
  <si>
    <t>0105 BUKTI PENDAFTARAN ALIYA AGUSTINA SYAHARANI PPDB 2022</t>
  </si>
  <si>
    <t>Document successfully created; Document successfully merged; PDF created; Emails Sent: [To: aliyaagustina168@gmail.com]; Run via form trigger as ppdbsman1kjm@gmail.com; Timestamp: Jun 19 2022 12:24 AM</t>
  </si>
  <si>
    <t>SD NEGERI 1 RANTAU</t>
  </si>
  <si>
    <t>067 KSP</t>
  </si>
  <si>
    <t>0066021371</t>
  </si>
  <si>
    <t xml:space="preserve">NONA SILVIA </t>
  </si>
  <si>
    <t>1116055711060003</t>
  </si>
  <si>
    <t>nonaselvia19@gmail.com</t>
  </si>
  <si>
    <t>1116050603080020</t>
  </si>
  <si>
    <t>Basaruddin</t>
  </si>
  <si>
    <t>Nurma Yunita</t>
  </si>
  <si>
    <t>Yusniar</t>
  </si>
  <si>
    <t>082255844517</t>
  </si>
  <si>
    <t>082364362340</t>
  </si>
  <si>
    <t>78.5</t>
  </si>
  <si>
    <t>93.5</t>
  </si>
  <si>
    <t>86.5</t>
  </si>
  <si>
    <t>85.5</t>
  </si>
  <si>
    <t>76.5</t>
  </si>
  <si>
    <t>89.5</t>
  </si>
  <si>
    <t>1iczdBhj8c4eEZx7RVAJdVADz0q_kR5PJ</t>
  </si>
  <si>
    <t>https://drive.google.com/file/d/1iczdBhj8c4eEZx7RVAJdVADz0q_kR5PJ/view?usp=drivesdk</t>
  </si>
  <si>
    <t>0696 BUKTI PENDAFTARAN NONA SILVIA  PPDB 2022</t>
  </si>
  <si>
    <t>Document successfully created; Document successfully merged; PDF created; Emails Sent: [To: nonaselvia19@gmail.com]; Run via form trigger as ppdbsman1kjm@gmail.com; Timestamp: Jun 21 2022 12:18 AM</t>
  </si>
  <si>
    <t>141 RANTAU</t>
  </si>
  <si>
    <t>0077448832</t>
  </si>
  <si>
    <t>NURUL SYAFIRA</t>
  </si>
  <si>
    <t>1116085809070002</t>
  </si>
  <si>
    <t>evaksp22@gmail.com</t>
  </si>
  <si>
    <t>1116082611070004</t>
  </si>
  <si>
    <t>M.SYAHLAN</t>
  </si>
  <si>
    <t>IRPAYANTI</t>
  </si>
  <si>
    <t>081360208657</t>
  </si>
  <si>
    <t>081371438814</t>
  </si>
  <si>
    <t>82.0</t>
  </si>
  <si>
    <t>74.0</t>
  </si>
  <si>
    <t>1X7jPfIrKgZsvojymxxlIa7u5IFAuxY3d</t>
  </si>
  <si>
    <t>https://drive.google.com/file/d/1X7jPfIrKgZsvojymxxlIa7u5IFAuxY3d/view?usp=drivesdk</t>
  </si>
  <si>
    <t>0443 BUKTI PENDAFTARAN NURUL SYAFIRA PPDB 2022</t>
  </si>
  <si>
    <t>Document successfully created; Document successfully merged; PDF created; !!Error Sending Emails: Layanan terlalu sering diminta di hari yang sama: email.; Run via form trigger as ppdbsman1kjm@gmail.com; Timestamp: Jun 19 2022 11:31 PM</t>
  </si>
  <si>
    <t>040 KSP</t>
  </si>
  <si>
    <t>0071668061</t>
  </si>
  <si>
    <t>YUNNA TRI SELVI MULIANA</t>
  </si>
  <si>
    <t>1116054106070001</t>
  </si>
  <si>
    <t>SMPN 1 KUALASIMPANG</t>
  </si>
  <si>
    <t>bahariwsp@gmail.com</t>
  </si>
  <si>
    <t>1116051710060153</t>
  </si>
  <si>
    <t>SYAMSUL BAHRI</t>
  </si>
  <si>
    <t>DEVI MAHDALENA</t>
  </si>
  <si>
    <t>085260059991</t>
  </si>
  <si>
    <t>1URgsE7JEU12El9q7a459wGlFebe5jg33</t>
  </si>
  <si>
    <t>https://drive.google.com/file/d/1URgsE7JEU12El9q7a459wGlFebe5jg33/view?usp=drivesdk</t>
  </si>
  <si>
    <t>0668 BUKTI PENDAFTARAN YUNNA TRI SELVI MULIANA PPDB 2022</t>
  </si>
  <si>
    <t>Document successfully created; Document successfully merged; PDF created; Emails Sent: [To: bahariwsp@gmail.com]; Run via form trigger as ppdbsman1kjm@gmail.com; Timestamp: Jun 20 2022 10:37 PM</t>
  </si>
  <si>
    <t>063 KSP</t>
  </si>
  <si>
    <t>0076232443</t>
  </si>
  <si>
    <t>SHIRIN AROUSA</t>
  </si>
  <si>
    <t>1116055511070001</t>
  </si>
  <si>
    <t>SMP ISLAM KUALA SIMPANG</t>
  </si>
  <si>
    <t>syarifahanumm1@gmail.com</t>
  </si>
  <si>
    <t>1116052112060003</t>
  </si>
  <si>
    <t xml:space="preserve">KHAIRUL AKLI </t>
  </si>
  <si>
    <t>SYARIFAH ANUM</t>
  </si>
  <si>
    <t>081362814807</t>
  </si>
  <si>
    <t>1EExQ7yQO_YXYIucoLFUG62HBoKrV0Dgl</t>
  </si>
  <si>
    <t>https://drive.google.com/file/d/1EExQ7yQO_YXYIucoLFUG62HBoKrV0Dgl/view?usp=drivesdk</t>
  </si>
  <si>
    <t>0725 BUKTI PENDAFTARAN SHIRIN AROUSA PPDB 2022</t>
  </si>
  <si>
    <t>Document successfully created; Document successfully merged; PDF created; Emails Sent: [To: syarifahanumm1@gmail.com]; Run via form trigger as ppdbsman1kjm@gmail.com; Timestamp: Jun 21 2022 4:59 AM</t>
  </si>
  <si>
    <t>073 RANTAU</t>
  </si>
  <si>
    <t>0073450886</t>
  </si>
  <si>
    <t>M. SATRIA RIZKY RAHMADHAN HTB</t>
  </si>
  <si>
    <t>1116080405740001</t>
  </si>
  <si>
    <t>satriariski94@gmail.com</t>
  </si>
  <si>
    <t>1116080606070011</t>
  </si>
  <si>
    <t xml:space="preserve">ABDUL ANSARI HUTABARAT </t>
  </si>
  <si>
    <t>TRI GUNARSIH</t>
  </si>
  <si>
    <t>081264302299</t>
  </si>
  <si>
    <t>081361156209</t>
  </si>
  <si>
    <t>1TSAfJhdeIBAauh8YnqYS_u-fPAFbHPuC</t>
  </si>
  <si>
    <t>https://drive.google.com/file/d/1TSAfJhdeIBAauh8YnqYS_u-fPAFbHPuC/view?usp=drivesdk</t>
  </si>
  <si>
    <t>0292 BUKTI PENDAFTARAN M SATRIA RIZKY RAHMADHAN HTB PPDB 2022</t>
  </si>
  <si>
    <t>Document successfully created; Document successfully merged; PDF created; !!Error Sending Emails: Layanan terlalu sering diminta di hari yang sama: email.; Run via form trigger as ppdbsman1kjm@gmail.com; Timestamp: Jun 19 2022 9:54 AM</t>
  </si>
  <si>
    <t>069 RANTAU</t>
  </si>
  <si>
    <t>0076162252</t>
  </si>
  <si>
    <t>MIFTAHUR RIZQA</t>
  </si>
  <si>
    <t>1116084507070002</t>
  </si>
  <si>
    <t>1116080904210001</t>
  </si>
  <si>
    <t>LANGSA</t>
  </si>
  <si>
    <t>JUMINGAN</t>
  </si>
  <si>
    <t>SRI WAHYUNI</t>
  </si>
  <si>
    <t>RUSLI BASYIR</t>
  </si>
  <si>
    <t>082211715221</t>
  </si>
  <si>
    <t>082281406886</t>
  </si>
  <si>
    <t>90.00</t>
  </si>
  <si>
    <t>14cJgFm-bB7cy5uotKrYCWaaMS6nmWdbw</t>
  </si>
  <si>
    <t>https://drive.google.com/file/d/14cJgFm-bB7cy5uotKrYCWaaMS6nmWdbw/view?usp=drivesdk</t>
  </si>
  <si>
    <t>0327 BUKTI PENDAFTARAN MIFTAHUR RIZQA PPDB 2022</t>
  </si>
  <si>
    <t>Document successfully created; Document successfully merged; PDF created; Emails Sent: [To: aliyafadila40@gmail.com]; Run via form trigger as ppdbsman1kjm@gmail.com; Timestamp: Jun 19 2022 9:17 PM</t>
  </si>
  <si>
    <t>063 RANTAU</t>
  </si>
  <si>
    <t>0076444542</t>
  </si>
  <si>
    <t>MARSYA IWANI INDANA</t>
  </si>
  <si>
    <t>1116084710070002</t>
  </si>
  <si>
    <t>SMP SWASTA DHARMA PATRA</t>
  </si>
  <si>
    <t>marsyaiwaniindana@gmail.com</t>
  </si>
  <si>
    <t>1116081107070004</t>
  </si>
  <si>
    <t>MUHAMMAD NURSIRWAN KOTO</t>
  </si>
  <si>
    <t>RENI ANDRAINI</t>
  </si>
  <si>
    <t>085270431013</t>
  </si>
  <si>
    <t>082292492910</t>
  </si>
  <si>
    <t>1gVM2gbPv_qfi3ZZ0n-J7rjI7LAIILS-k</t>
  </si>
  <si>
    <t>https://drive.google.com/file/d/1gVM2gbPv_qfi3ZZ0n-J7rjI7LAIILS-k/view?usp=drivesdk</t>
  </si>
  <si>
    <t>0328 BUKTI PENDAFTARAN MARSYA IWANI INDANA PPDB 2022</t>
  </si>
  <si>
    <t>Document successfully created; Document successfully merged; PDF created; Emails Sent: [To: marsyaiwaniindana@gmail.com]; Run via form trigger as ppdbsman1kjm@gmail.com; Timestamp: Jun 19 2022 9:19 PM</t>
  </si>
  <si>
    <t>079 RANTAU</t>
  </si>
  <si>
    <t>0075431018</t>
  </si>
  <si>
    <t>AURELLIA MEYLIANSYA</t>
  </si>
  <si>
    <t>1116085605070001</t>
  </si>
  <si>
    <t>a4yanamama@gmail.com</t>
  </si>
  <si>
    <t>1116082706070010</t>
  </si>
  <si>
    <t>Syafrizal S.ST</t>
  </si>
  <si>
    <t>Herliana</t>
  </si>
  <si>
    <t>081343118185</t>
  </si>
  <si>
    <t>1WwdIlAf5RvKlJFq282Qgkdh9nUIhx98P</t>
  </si>
  <si>
    <t>https://drive.google.com/file/d/1WwdIlAf5RvKlJFq282Qgkdh9nUIhx98P/view?usp=drivesdk</t>
  </si>
  <si>
    <t>0349 BUKTI PENDAFTARAN AURELLIA MEYLIANSYA PPDB 2022</t>
  </si>
  <si>
    <t>Document successfully created; Document successfully merged; PDF created; Emails Sent: [To: a4yanamama@gmail.com]; Run via form trigger as ppdbsman1kjm@gmail.com; Timestamp: Jun 19 2022 9:47 PM</t>
  </si>
  <si>
    <t>038 RANTAU</t>
  </si>
  <si>
    <t>0078333960</t>
  </si>
  <si>
    <t xml:space="preserve">MUHAMMAD RASSYA </t>
  </si>
  <si>
    <t>1116083103070003</t>
  </si>
  <si>
    <t>muhammadrassya3103@gmail.com</t>
  </si>
  <si>
    <t>1116082509200002</t>
  </si>
  <si>
    <t>Bambang Heriyanto</t>
  </si>
  <si>
    <t>Chairul Fadlah Nst</t>
  </si>
  <si>
    <t>082199433928</t>
  </si>
  <si>
    <t>1FfZClfytxgqh6BxJdf3CGkn8j094XP1E</t>
  </si>
  <si>
    <t>https://drive.google.com/file/d/1FfZClfytxgqh6BxJdf3CGkn8j094XP1E/view?usp=drivesdk</t>
  </si>
  <si>
    <t>0084 BUKTI PENDAFTARAN MUHAMMAD RASSYA  PPDB 2022</t>
  </si>
  <si>
    <t>Document successfully created; Document successfully merged; PDF created; Emails Sent: [To: muhammadrassya3103@gmail.com]; Run via form trigger as ppdbsman1kjm@gmail.com; Timestamp: Jun 18 2022 11:42 PM</t>
  </si>
  <si>
    <t>095 KSP</t>
  </si>
  <si>
    <t>0072363354</t>
  </si>
  <si>
    <t>AZZUHRA WULANDARI</t>
  </si>
  <si>
    <t>1116054911070001</t>
  </si>
  <si>
    <t>MADRASAH TSANAWIYAH AL FUAD</t>
  </si>
  <si>
    <t>azzuhrawulandari@gmail.com</t>
  </si>
  <si>
    <t>1116052401051685</t>
  </si>
  <si>
    <t>ENDING SUBIAKTO</t>
  </si>
  <si>
    <t>082294901599</t>
  </si>
  <si>
    <t>085361616435</t>
  </si>
  <si>
    <t>1BQjLG5Dcgsy7TZj9DvF_2zbw4Jb1iFuP</t>
  </si>
  <si>
    <t>https://drive.google.com/file/d/1BQjLG5Dcgsy7TZj9DvF_2zbw4Jb1iFuP/view?usp=drivesdk</t>
  </si>
  <si>
    <t>Document successfully created; Document successfully merged; PDF created; Emails Sent: [To: azzuhrawulandari@gmail.com]; Run via form trigger as ppdbsman1kjm@gmail.com; Timestamp: Jun 28 2022 11:59 AM</t>
  </si>
  <si>
    <t>082 RANTAU</t>
  </si>
  <si>
    <t>0078097056</t>
  </si>
  <si>
    <t>FADHAL HIBATULLAH</t>
  </si>
  <si>
    <t>1116082508070001</t>
  </si>
  <si>
    <t>SMPS DHARMA PATRA</t>
  </si>
  <si>
    <t>fadhalhibatullah@gmail.com</t>
  </si>
  <si>
    <t>1116080709070004</t>
  </si>
  <si>
    <t>Slamet Rianto</t>
  </si>
  <si>
    <t>Novika</t>
  </si>
  <si>
    <t>085362246841</t>
  </si>
  <si>
    <t>082370645675</t>
  </si>
  <si>
    <t>18bfYTP9pzKBJT2_5cVjuSdyR-LLUVaij</t>
  </si>
  <si>
    <t>https://drive.google.com/file/d/18bfYTP9pzKBJT2_5cVjuSdyR-LLUVaij/view?usp=drivesdk</t>
  </si>
  <si>
    <t>0331 BUKTI PENDAFTARAN FADHAL HIBATULLAH PPDB 2022</t>
  </si>
  <si>
    <t>Document successfully created; Document successfully merged; PDF created; Emails Sent: [To: fadhalhibatullah@gmail.com]; Run via form trigger as ppdbsman1kjm@gmail.com; Timestamp: Jun 19 2022 9:24 PM</t>
  </si>
  <si>
    <t>123 RANTAU</t>
  </si>
  <si>
    <t>0075476704</t>
  </si>
  <si>
    <t>JIHAN BALQIS SYAFIKAH</t>
  </si>
  <si>
    <t>1116085003070001</t>
  </si>
  <si>
    <t xml:space="preserve">SMP TAHFIDZ MISBAHUR RASYAD AL-AZIZIYAH </t>
  </si>
  <si>
    <t>jihanbalqissyafikah@gmail.com</t>
  </si>
  <si>
    <t>1116082303070012</t>
  </si>
  <si>
    <t>STABAT LAMA</t>
  </si>
  <si>
    <t>SUGIARTO</t>
  </si>
  <si>
    <t>UMI WULAN SARI</t>
  </si>
  <si>
    <t>082362388069</t>
  </si>
  <si>
    <t>082260091702</t>
  </si>
  <si>
    <t>17jEcAXh0Qrcx_QQPoCxRZcb5eusQXve2</t>
  </si>
  <si>
    <t>https://drive.google.com/file/d/17jEcAXh0Qrcx_QQPoCxRZcb5eusQXve2/view?usp=drivesdk</t>
  </si>
  <si>
    <t>0663 BUKTI PENDAFTARAN JIHAN BALQIS SYAFIKAH PPDB 2022</t>
  </si>
  <si>
    <t>Document successfully created; Document successfully merged; PDF created; Emails Sent: [To: jihanbalqissyafikah@gmail.com]; Run via form trigger as ppdbsman1kjm@gmail.com; Timestamp: Jun 20 2022 10:14 PM</t>
  </si>
  <si>
    <t>105 RANTAU</t>
  </si>
  <si>
    <t>0072918981</t>
  </si>
  <si>
    <t>JAUHARA AZZAHIRAH YUMNA</t>
  </si>
  <si>
    <t>1271026307070002</t>
  </si>
  <si>
    <t>elainatps@gmail.com</t>
  </si>
  <si>
    <t>1116080608070014</t>
  </si>
  <si>
    <t>HERMAN ST</t>
  </si>
  <si>
    <t>ADMALA SARI DEWI</t>
  </si>
  <si>
    <t>082167679492</t>
  </si>
  <si>
    <t>082361790506</t>
  </si>
  <si>
    <t>1tCjg44k2UF9cJ4MK9KgqgbhQ4x-pjG8P</t>
  </si>
  <si>
    <t>https://drive.google.com/file/d/1tCjg44k2UF9cJ4MK9KgqgbhQ4x-pjG8P/view?usp=drivesdk</t>
  </si>
  <si>
    <t>0184 BUKTI PENDAFTARAN JAUHARA AZZAHIRAH YUMNA PPDB 2022</t>
  </si>
  <si>
    <t>Document successfully created; Document successfully merged; PDF created; !!Error Sending Emails: Layanan terlalu sering diminta di hari yang sama: email.; Run via form trigger as ppdbsman1kjm@gmail.com; Timestamp: Jun 19 2022 3:15 AM</t>
  </si>
  <si>
    <t>015 RANTAU</t>
  </si>
  <si>
    <t>0078777351</t>
  </si>
  <si>
    <t>DIZKA AMELIA</t>
  </si>
  <si>
    <t>1116084503070005</t>
  </si>
  <si>
    <t>ameliadizka@gmail.com</t>
  </si>
  <si>
    <t>TANJUNG KARANG</t>
  </si>
  <si>
    <t>ADI HERMAWAN</t>
  </si>
  <si>
    <t>MASNUN ARISKA</t>
  </si>
  <si>
    <t>085270732674</t>
  </si>
  <si>
    <t>082274832502</t>
  </si>
  <si>
    <t>1FiWlIKr2ou-jPZBsIAUvvh_ddHFaBqmv</t>
  </si>
  <si>
    <t>https://drive.google.com/file/d/1FiWlIKr2ou-jPZBsIAUvvh_ddHFaBqmv/view?usp=drivesdk</t>
  </si>
  <si>
    <t>0115 BUKTI PENDAFTARAN DIZKA AMELIA PPDB 2022</t>
  </si>
  <si>
    <t>Document successfully created; Document successfully merged; PDF created; !!Error Sending Emails: Layanan terlalu sering diminta di hari yang sama: email.; Run via form trigger as ppdbsman1kjm@gmail.com; Timestamp: Jun 19 2022 12:41 AM</t>
  </si>
  <si>
    <t>087 RANTAU</t>
  </si>
  <si>
    <t>0076024110</t>
  </si>
  <si>
    <t>FATHURRAHMAN AL-HAFIZH</t>
  </si>
  <si>
    <t>Komplek Pertamina</t>
  </si>
  <si>
    <t>1116080109070001</t>
  </si>
  <si>
    <t>MTS MADRASAH ULUMUL QURAN</t>
  </si>
  <si>
    <t>faturrahman01009@gmail.com</t>
  </si>
  <si>
    <t>1116082609070004</t>
  </si>
  <si>
    <t>SABARIMAN</t>
  </si>
  <si>
    <t>TRI ASTUTI</t>
  </si>
  <si>
    <t>085275992278</t>
  </si>
  <si>
    <t>082274071965</t>
  </si>
  <si>
    <t>1htKne03Vw3Pkf6Ui37WEK0O2duBo1iC5</t>
  </si>
  <si>
    <t>https://drive.google.com/file/d/1htKne03Vw3Pkf6Ui37WEK0O2duBo1iC5/view?usp=drivesdk</t>
  </si>
  <si>
    <t>0247 BUKTI PENDAFTARAN FATHURRAHMAN AL HAFIZH PPDB 2022</t>
  </si>
  <si>
    <t>Document successfully created; Document successfully merged; PDF created; !!Error Sending Emails: Layanan terlalu sering diminta di hari yang sama: email.; Run via form trigger as ppdbsman1kjm@gmail.com; Timestamp: Jun 19 2022 7:27 AM</t>
  </si>
  <si>
    <t>140 RANTAU</t>
  </si>
  <si>
    <t>0069547194</t>
  </si>
  <si>
    <t>SAFINATUN HAJJAH</t>
  </si>
  <si>
    <t>1116086408060001</t>
  </si>
  <si>
    <t>safinatun57@gmail.com</t>
  </si>
  <si>
    <t>LANDUH</t>
  </si>
  <si>
    <t>IBRAHIM</t>
  </si>
  <si>
    <t>085263176389</t>
  </si>
  <si>
    <t>1_8z64ZVLSKjvkucElFnsyQb6x6zYGtPN</t>
  </si>
  <si>
    <t>https://drive.google.com/file/d/1_8z64ZVLSKjvkucElFnsyQb6x6zYGtPN/view?usp=drivesdk</t>
  </si>
  <si>
    <t>0379 BUKTI PENDAFTARAN SAFINATUN HAJJAH PPDB 2022</t>
  </si>
  <si>
    <t>Document successfully created; Document successfully merged; PDF created; Emails Sent: [To: safinatun57@gmail.com]; Run via form trigger as ppdbsman1kjm@gmail.com; Timestamp: Jun 19 2022 10:16 PM</t>
  </si>
  <si>
    <t>6034948875543818</t>
  </si>
  <si>
    <t>6034949101913833</t>
  </si>
  <si>
    <t>022 KSP</t>
  </si>
  <si>
    <t>0075424061</t>
  </si>
  <si>
    <t>AHMAD IQBAL</t>
  </si>
  <si>
    <t>1116052504070001</t>
  </si>
  <si>
    <t>balltzy9@gmail.com</t>
  </si>
  <si>
    <t>1116052401052755</t>
  </si>
  <si>
    <t>Yusra Sabirin</t>
  </si>
  <si>
    <t>Almh. Fardiah</t>
  </si>
  <si>
    <t>081375944432</t>
  </si>
  <si>
    <t>081279729736</t>
  </si>
  <si>
    <t>1_QkE_qkbzyDd_vZLN3uJ_Y8EKvBrApxC</t>
  </si>
  <si>
    <t>https://drive.google.com/file/d/1_QkE_qkbzyDd_vZLN3uJ_Y8EKvBrApxC/view?usp=drivesdk</t>
  </si>
  <si>
    <t>0393 BUKTI PENDAFTARAN AHMAD IQBAL PPDB 2022</t>
  </si>
  <si>
    <t>Document successfully created; Document successfully merged; PDF created; Emails Sent: [To: balltzy9@gmail.com]; Run via form trigger as ppdbsman1kjm@gmail.com; Timestamp: Jun 19 2022 10:34 PM</t>
  </si>
  <si>
    <t>148 RANTAU</t>
  </si>
  <si>
    <t>0073681835</t>
  </si>
  <si>
    <t>NAJLA ALYA PUTRI</t>
  </si>
  <si>
    <t>1116086401070002</t>
  </si>
  <si>
    <t>aretheands@gmail.com</t>
  </si>
  <si>
    <t>1116080407070009</t>
  </si>
  <si>
    <t>ARDIANSYAH PUTRA</t>
  </si>
  <si>
    <t>ERNITAYANI,SE</t>
  </si>
  <si>
    <t>085261369526</t>
  </si>
  <si>
    <t>081264773027</t>
  </si>
  <si>
    <t>10RS1D2uW2MKM_gIn6KC9R4pB07c4B-os</t>
  </si>
  <si>
    <t>https://drive.google.com/file/d/10RS1D2uW2MKM_gIn6KC9R4pB07c4B-os/view?usp=drivesdk</t>
  </si>
  <si>
    <t>0636 BUKTI PENDAFTARAN NAJLA ALYA PUTRI PPDB 2022</t>
  </si>
  <si>
    <t>Document successfully created; Document successfully merged; PDF created; !!Error Sending Emails: Layanan terlalu sering diminta di hari yang sama: email.; Run via form trigger as ppdbsman1kjm@gmail.com; Timestamp: Jun 20 2022 12:36 PM</t>
  </si>
  <si>
    <t>139 RANTAU</t>
  </si>
  <si>
    <t>0076860196</t>
  </si>
  <si>
    <t>SUHAILAH DINANDA</t>
  </si>
  <si>
    <t>1116085104070003</t>
  </si>
  <si>
    <t>linaksp05@gmail.com</t>
  </si>
  <si>
    <t>1116081802080027</t>
  </si>
  <si>
    <t>ZAINAL ABIDIN</t>
  </si>
  <si>
    <t>SRI HERLINA</t>
  </si>
  <si>
    <t>085260796585</t>
  </si>
  <si>
    <t>1jADZbQg6M9SLDfF186R8vjV5S0k8wFnr</t>
  </si>
  <si>
    <t>https://drive.google.com/file/d/1jADZbQg6M9SLDfF186R8vjV5S0k8wFnr/view?usp=drivesdk</t>
  </si>
  <si>
    <t>0430 BUKTI PENDAFTARAN SUHAILAH DINANDA PPDB 2022</t>
  </si>
  <si>
    <t>Document successfully created; Document successfully merged; PDF created; !!Error Sending Emails: Layanan terlalu sering diminta di hari yang sama: email.; Run via form trigger as ppdbsman1kjm@gmail.com; Timestamp: Jun 19 2022 11:06 PM</t>
  </si>
  <si>
    <t>164 RANTAU</t>
  </si>
  <si>
    <t>0074795650</t>
  </si>
  <si>
    <t>NAJLA</t>
  </si>
  <si>
    <t>Suka Jadi</t>
  </si>
  <si>
    <t>1116086201070001</t>
  </si>
  <si>
    <t>SMPN 4 KEJURUAN MUDA</t>
  </si>
  <si>
    <t>najlaadi22@gmail.com</t>
  </si>
  <si>
    <t>1116080703080026</t>
  </si>
  <si>
    <t>SUPRIADI</t>
  </si>
  <si>
    <t>RISNANI</t>
  </si>
  <si>
    <t>085213669650</t>
  </si>
  <si>
    <t>082369484470</t>
  </si>
  <si>
    <t>1yV64HSQFhuy_S8KkE4x35ta72-CEhxlL</t>
  </si>
  <si>
    <t>https://drive.google.com/file/d/1yV64HSQFhuy_S8KkE4x35ta72-CEhxlL/view?usp=drivesdk</t>
  </si>
  <si>
    <t>0695 BUKTI PENDAFTARAN NAJLA PPDB 2022</t>
  </si>
  <si>
    <t>Document successfully created; Document successfully merged; PDF created; Emails Sent: [To: najlaadi22@gmail.com]; Run via form trigger as ppdbsman1kjm@gmail.com; Timestamp: Jun 21 2022 12:14 AM</t>
  </si>
  <si>
    <t>133 RANTAU</t>
  </si>
  <si>
    <t>0079043095</t>
  </si>
  <si>
    <t>JESICA APRIYANI</t>
  </si>
  <si>
    <t>1116086304070002</t>
  </si>
  <si>
    <t>jesikaapriyani240@gmail.com</t>
  </si>
  <si>
    <t>1116081912170001</t>
  </si>
  <si>
    <t>NANI RAHMAYANTI</t>
  </si>
  <si>
    <t>M YUNAN</t>
  </si>
  <si>
    <t>081243205633</t>
  </si>
  <si>
    <t>13nYAh2s4DPCq7dwJxiLG5J57uPPkRHMn</t>
  </si>
  <si>
    <t>https://drive.google.com/file/d/13nYAh2s4DPCq7dwJxiLG5J57uPPkRHMn/view?usp=drivesdk</t>
  </si>
  <si>
    <t>0651 BUKTI PENDAFTARAN JESIKA APRIYANI PPDB 2022</t>
  </si>
  <si>
    <t>Document successfully created; Document successfully merged; PDF created; Emails Sent: [To: jesikaapriyani240@gmail.com]; Run via form trigger as ppdbsman1kjm@gmail.com; Timestamp: Jun 20 2022 9:33 PM</t>
  </si>
  <si>
    <t>189 RANTAU</t>
  </si>
  <si>
    <t>0071020243</t>
  </si>
  <si>
    <t>MAULI HASANAH</t>
  </si>
  <si>
    <t>1116086706070001</t>
  </si>
  <si>
    <t>khaidirksp2@gmail.com</t>
  </si>
  <si>
    <t>1116080801080003</t>
  </si>
  <si>
    <t>HAIDIR</t>
  </si>
  <si>
    <t>082262711454</t>
  </si>
  <si>
    <t>081272404484</t>
  </si>
  <si>
    <t>1IpDe16LYrBuGSson7CdU_FzqiZe5aV2h</t>
  </si>
  <si>
    <t>https://drive.google.com/file/d/1IpDe16LYrBuGSson7CdU_FzqiZe5aV2h/view?usp=drivesdk</t>
  </si>
  <si>
    <t>0438 BUKTI PENDAFTARAN MAULI HASANAH PPDB 2022</t>
  </si>
  <si>
    <t>Document successfully created; Document successfully merged; PDF created; !!Error Sending Emails: Layanan terlalu sering diminta di hari yang sama: email.; Run via form trigger as ppdbsman1kjm@gmail.com; Timestamp: Jun 19 2022 11:24 PM</t>
  </si>
  <si>
    <t>002 KSP</t>
  </si>
  <si>
    <t>0077697729</t>
  </si>
  <si>
    <t>M FAKHRUZZAKY NASUTION</t>
  </si>
  <si>
    <t>1116032110070001</t>
  </si>
  <si>
    <t>jekymhd@gmail.com</t>
  </si>
  <si>
    <t>1116052004170001</t>
  </si>
  <si>
    <t>DIFLAIZAR NASUTION</t>
  </si>
  <si>
    <t>IDA LAILA</t>
  </si>
  <si>
    <t>085297333222</t>
  </si>
  <si>
    <t>085360551277</t>
  </si>
  <si>
    <t>1N0e95wxMhxBqSI1httnnCnFE2QsMLF4y</t>
  </si>
  <si>
    <t>https://drive.google.com/file/d/1N0e95wxMhxBqSI1httnnCnFE2QsMLF4y/view?usp=drivesdk</t>
  </si>
  <si>
    <t>0202 BUKTI PENDAFTARAN M FAKHRUZZAKY NASUTION PPDB 2022</t>
  </si>
  <si>
    <t>Document successfully created; Document successfully merged; PDF created; !!Error Sending Emails: Layanan terlalu sering diminta di hari yang sama: email.; Run via form trigger as ppdbsman1kjm@gmail.com; Timestamp: Jun 19 2022 3:41 AM</t>
  </si>
  <si>
    <t>007 KSP</t>
  </si>
  <si>
    <t>0074242461</t>
  </si>
  <si>
    <t>SITI ANISA PUTRI</t>
  </si>
  <si>
    <t>1116054711070001</t>
  </si>
  <si>
    <t>SMP TAHFIDZ MISBAHUR RASYAD</t>
  </si>
  <si>
    <t>sitianisaputri0711@gmail.com</t>
  </si>
  <si>
    <t>1116052401051533</t>
  </si>
  <si>
    <t>SUMIDI</t>
  </si>
  <si>
    <t>WARSIYEM</t>
  </si>
  <si>
    <t>085215890197</t>
  </si>
  <si>
    <t>083800122095</t>
  </si>
  <si>
    <t>81.5</t>
  </si>
  <si>
    <t>84.5</t>
  </si>
  <si>
    <t>83.5</t>
  </si>
  <si>
    <t>72.5</t>
  </si>
  <si>
    <t>88.5</t>
  </si>
  <si>
    <t>87.5</t>
  </si>
  <si>
    <t>10BUoajUP4XU1zxYGveTYXQs663GxAZPf</t>
  </si>
  <si>
    <t>https://drive.google.com/file/d/10BUoajUP4XU1zxYGveTYXQs663GxAZPf/view?usp=drivesdk</t>
  </si>
  <si>
    <t>0172 BUKTI PENDAFTARAN SITI ANISA PUTRI PPDB 2022</t>
  </si>
  <si>
    <t>Document successfully created; Document successfully merged; PDF created; !!Error Sending Emails: Layanan terlalu sering diminta di hari yang sama: email.; Run via form trigger as ppdbsman1kjm@gmail.com; Timestamp: Jun 19 2022 2:52 AM</t>
  </si>
  <si>
    <t>6034949103118670</t>
  </si>
  <si>
    <t>095 RANTAU</t>
  </si>
  <si>
    <t>0075397165</t>
  </si>
  <si>
    <t>AURA ZAFIRA HASANI</t>
  </si>
  <si>
    <t>Suka Jadi Rantau</t>
  </si>
  <si>
    <t>1116105101070002</t>
  </si>
  <si>
    <t>aurazafira@gmail.com</t>
  </si>
  <si>
    <t>1116081210200003</t>
  </si>
  <si>
    <t>SUKAJADI</t>
  </si>
  <si>
    <t>SYAHRIL</t>
  </si>
  <si>
    <t>082363146279</t>
  </si>
  <si>
    <t>082367504571</t>
  </si>
  <si>
    <t>1vxJQlOBikwSr_h0Oe8lMsKblLHWswJ5Z</t>
  </si>
  <si>
    <t>https://drive.google.com/file/d/1vxJQlOBikwSr_h0Oe8lMsKblLHWswJ5Z/view?usp=drivesdk</t>
  </si>
  <si>
    <t>0147 BUKTI PENDAFTARAN AURA ZAFIRA HASANI PPDB 2022</t>
  </si>
  <si>
    <t>Document successfully created; Document successfully merged; PDF created; !!Error Sending Emails: Layanan terlalu sering diminta di hari yang sama: email.; Run via form trigger as ppdbsman1kjm@gmail.com; Timestamp: Jun 19 2022 1:42 AM</t>
  </si>
  <si>
    <t>039 RANTAU</t>
  </si>
  <si>
    <t>0072519553</t>
  </si>
  <si>
    <t>QADAFI SYAHRAM DHANI</t>
  </si>
  <si>
    <t>1116082509070001</t>
  </si>
  <si>
    <t>jambexqadafi@gmail.com</t>
  </si>
  <si>
    <t>1116082604070012</t>
  </si>
  <si>
    <t>DIAN SYAHPUTRA</t>
  </si>
  <si>
    <t>DIAN ROSITA</t>
  </si>
  <si>
    <t>085275942284</t>
  </si>
  <si>
    <t>082157765075</t>
  </si>
  <si>
    <t>12WfJhyv06kdy7gO0KHIelEnbmQ5VVKaZ</t>
  </si>
  <si>
    <t>https://drive.google.com/file/d/12WfJhyv06kdy7gO0KHIelEnbmQ5VVKaZ/view?usp=drivesdk</t>
  </si>
  <si>
    <t>0154 BUKTI PENDAFTARAN QADAFI SYAHRAM DHANI PPDB 2022</t>
  </si>
  <si>
    <t>Document successfully created; Document successfully merged; PDF created; !!Error Sending Emails: Layanan terlalu sering diminta di hari yang sama: email.; Run via form trigger as ppdbsman1kjm@gmail.com; Timestamp: Jun 19 2022 1:52 AM</t>
  </si>
  <si>
    <t>049 RANTAU</t>
  </si>
  <si>
    <t>0063173755</t>
  </si>
  <si>
    <t>FAQI AFLA ARROFI</t>
  </si>
  <si>
    <t>1116081712070001</t>
  </si>
  <si>
    <t>rofiksp1712@gmail.com</t>
  </si>
  <si>
    <t>KUSNI</t>
  </si>
  <si>
    <t>RINI SUFITRI</t>
  </si>
  <si>
    <t>082175459860</t>
  </si>
  <si>
    <t>085368728010</t>
  </si>
  <si>
    <t>10ZR6V36eGEBJa5K4ZSCYT-jGaw_bmkBD</t>
  </si>
  <si>
    <t>https://drive.google.com/file/d/10ZR6V36eGEBJa5K4ZSCYT-jGaw_bmkBD/view?usp=drivesdk</t>
  </si>
  <si>
    <t>0297 BUKTI PENDAFTARAN FAQI AFLA ARROFI PPDB 2022</t>
  </si>
  <si>
    <t>Document successfully created; Document successfully merged; PDF created; !!Error Sending Emails: Layanan terlalu sering diminta di hari yang sama: email.; Run via form trigger as ppdbsman1kjm@gmail.com; Timestamp: Jun 19 2022 10:28 AM</t>
  </si>
  <si>
    <t>020 RANTAU</t>
  </si>
  <si>
    <t>0072032610</t>
  </si>
  <si>
    <t>ASSYIFA BALQIS NURSYABANI</t>
  </si>
  <si>
    <t>1205156808070002</t>
  </si>
  <si>
    <t>iwan.k181076@gmail.com</t>
  </si>
  <si>
    <t>1116080311100001</t>
  </si>
  <si>
    <t>PANGKALAN SUSU</t>
  </si>
  <si>
    <t>IWAN KURNIAWAN</t>
  </si>
  <si>
    <t>LETTY FAHYUNI NASUTION</t>
  </si>
  <si>
    <t>085359648181</t>
  </si>
  <si>
    <t>08116242808</t>
  </si>
  <si>
    <t>1sRONXMLCkc9fJcr0osUembqM2vNUnNyr</t>
  </si>
  <si>
    <t>https://drive.google.com/file/d/1sRONXMLCkc9fJcr0osUembqM2vNUnNyr/view?usp=drivesdk</t>
  </si>
  <si>
    <t>0104 BUKTI PENDAFTARAN ASSYIFA BALQIS NURSYABANI PPDB 2022</t>
  </si>
  <si>
    <t>Document successfully created; Document successfully merged; PDF created; !!Error Sending Emails: Layanan terlalu sering diminta di hari yang sama: email.; Run via form trigger as ppdbsman1kjm@gmail.com; Timestamp: Jun 19 2022 12:20 AM</t>
  </si>
  <si>
    <t>032 RANTAU</t>
  </si>
  <si>
    <t>0072054128</t>
  </si>
  <si>
    <t xml:space="preserve">TAURA AGNESHIA PUTRI </t>
  </si>
  <si>
    <t>1116086004070003</t>
  </si>
  <si>
    <t>SMP NEGERI 1 KEJURUAN MUDA</t>
  </si>
  <si>
    <t>leoniputri93@gmail.com</t>
  </si>
  <si>
    <t>1116080403080002</t>
  </si>
  <si>
    <t xml:space="preserve">Samsul Bahri </t>
  </si>
  <si>
    <t>Rachmawati.R</t>
  </si>
  <si>
    <t>082369945055</t>
  </si>
  <si>
    <t>083809557858</t>
  </si>
  <si>
    <t>1m0XdS-h1s5_lCVoCYjaiJHsC-T9BFKzo</t>
  </si>
  <si>
    <t>https://drive.google.com/file/d/1m0XdS-h1s5_lCVoCYjaiJHsC-T9BFKzo/view?usp=drivesdk</t>
  </si>
  <si>
    <t>0103 BUKTI PENDAFTARAN TAURA AGNESHIA PUTRI  PPDB 2022</t>
  </si>
  <si>
    <t>Document successfully created; Document successfully merged; PDF created; Emails Sent: [To: leoniputri93@gmail.com]; Run via form trigger as ppdbsman1kjm@gmail.com; Timestamp: Jun 19 2022 12:19 AM</t>
  </si>
  <si>
    <t>010 RANTAU</t>
  </si>
  <si>
    <t>0072458816</t>
  </si>
  <si>
    <t>MUHAMMAD LABIIB AZZAN</t>
  </si>
  <si>
    <t>1116051605070001</t>
  </si>
  <si>
    <t>ramujadi212@gmail.com</t>
  </si>
  <si>
    <t>1116082403110001</t>
  </si>
  <si>
    <t>KAMALUL HAKIM NUR</t>
  </si>
  <si>
    <t>SITI MAIDIANA</t>
  </si>
  <si>
    <t>085275882317</t>
  </si>
  <si>
    <t>082369002873</t>
  </si>
  <si>
    <t>1MHHql5yaY4YHgjxUXeJnR8K1erZvtWsA</t>
  </si>
  <si>
    <t>https://drive.google.com/file/d/1MHHql5yaY4YHgjxUXeJnR8K1erZvtWsA/view?usp=drivesdk</t>
  </si>
  <si>
    <t>0081 BUKTI PENDAFTARAN MUHAMMAD LABIIB AZZAN PPDB 2022</t>
  </si>
  <si>
    <t>Document successfully created; Document successfully merged; PDF created; Emails Sent: [To: ramujadi212@gmail.com]; Run via form trigger as ppdbsman1kjm@gmail.com; Timestamp: Jun 18 2022 11:38 PM</t>
  </si>
  <si>
    <t>019 RANTAU</t>
  </si>
  <si>
    <t>0071152638</t>
  </si>
  <si>
    <t>DIAH AYU HESYADELLA RETNO KUMALA SARI</t>
  </si>
  <si>
    <t>1116085308070001</t>
  </si>
  <si>
    <t>hesyadella24@gmail.com</t>
  </si>
  <si>
    <t>1116081102080041</t>
  </si>
  <si>
    <t>HERMAN</t>
  </si>
  <si>
    <t>SRI ARBA ATUN HASANAH</t>
  </si>
  <si>
    <t>082368959156</t>
  </si>
  <si>
    <t>082217103482</t>
  </si>
  <si>
    <t>1rCyW_iQABywzfLfZ85SAnWs7N62dMLIB</t>
  </si>
  <si>
    <t>https://drive.google.com/file/d/1rCyW_iQABywzfLfZ85SAnWs7N62dMLIB/view?usp=drivesdk</t>
  </si>
  <si>
    <t>0039 BUKTI PENDAFTARAN DIAH AYU HESYADELLA RETNO KUMALA SARI PPDB 2022</t>
  </si>
  <si>
    <t>Document successfully created; Document successfully merged; PDF created; Emails Sent: [To: hesyadella24@gmail.com]; Run via form trigger as ppdbsman1kjm@gmail.com; Timestamp: Jun 18 2022 10:05 PM</t>
  </si>
  <si>
    <t>012 RANTAU</t>
  </si>
  <si>
    <t>0079140884</t>
  </si>
  <si>
    <t xml:space="preserve">NATHASYA AURA PUTRI </t>
  </si>
  <si>
    <t>1116084603070002</t>
  </si>
  <si>
    <t xml:space="preserve">SMP TAHFIDZH MISBAHUR RASYAD AL-AZIZIYAH </t>
  </si>
  <si>
    <t>nauvalksp7@gmail.com</t>
  </si>
  <si>
    <t>1116080503080119</t>
  </si>
  <si>
    <t xml:space="preserve">RIANTO </t>
  </si>
  <si>
    <t xml:space="preserve">NURHAYATI </t>
  </si>
  <si>
    <t>085361143029</t>
  </si>
  <si>
    <t>085361143019</t>
  </si>
  <si>
    <t>1P_i7X0smQ-L4MWq4Ci1TkpLHBpl2WUWP</t>
  </si>
  <si>
    <t>https://drive.google.com/file/d/1P_i7X0smQ-L4MWq4Ci1TkpLHBpl2WUWP/view?usp=drivesdk</t>
  </si>
  <si>
    <t>0203 BUKTI PENDAFTARAN NATHASYA AURA PUTRI  PPDB 2022</t>
  </si>
  <si>
    <t>Document successfully created; Document successfully merged; PDF created; !!Error Sending Emails: Layanan terlalu sering diminta di hari yang sama: email.; Run via form trigger as ppdbsman1kjm@gmail.com; Timestamp: Jun 19 2022 3:45 AM</t>
  </si>
  <si>
    <t>056 RANTAU</t>
  </si>
  <si>
    <t>0069809841</t>
  </si>
  <si>
    <t>M. RIZKY</t>
  </si>
  <si>
    <t>1116083012060002</t>
  </si>
  <si>
    <t>rizkyksp345@gmail.com</t>
  </si>
  <si>
    <t>1116082506140002</t>
  </si>
  <si>
    <t>Mas musliadi</t>
  </si>
  <si>
    <t>Sri mawarni</t>
  </si>
  <si>
    <t>085371198830</t>
  </si>
  <si>
    <t>0895331261133</t>
  </si>
  <si>
    <t>1zvIyuPj_hNMDSQb46AYZ856qVbiQ5qx9</t>
  </si>
  <si>
    <t>https://drive.google.com/file/d/1zvIyuPj_hNMDSQb46AYZ856qVbiQ5qx9/view?usp=drivesdk</t>
  </si>
  <si>
    <t>0028 BUKTI PENDAFTARAN MRIZKY PPDB 2022</t>
  </si>
  <si>
    <t>Document successfully created; Document successfully merged; PDF created; Emails Sent: [To: rizkyksp345@gmail.com]; Run via form trigger as ppdbsman1kjm@gmail.com; Timestamp: Jun 18 2022 9:15 PM</t>
  </si>
  <si>
    <t>132 RANTAU</t>
  </si>
  <si>
    <t>0076231879</t>
  </si>
  <si>
    <t>NAYLA ALYANI SABRINA</t>
  </si>
  <si>
    <t>1116085606070003</t>
  </si>
  <si>
    <t>naylaksp2022@gmail.com</t>
  </si>
  <si>
    <t>1116081710060269</t>
  </si>
  <si>
    <t>Hendra Syahputra</t>
  </si>
  <si>
    <t>Evy Liana</t>
  </si>
  <si>
    <t>085372932328</t>
  </si>
  <si>
    <t>081348402116</t>
  </si>
  <si>
    <t>100Rvcn0Zu_OBe8xNvb1zTWm7BvMUkaKy</t>
  </si>
  <si>
    <t>https://drive.google.com/file/d/100Rvcn0Zu_OBe8xNvb1zTWm7BvMUkaKy/view?usp=drivesdk</t>
  </si>
  <si>
    <t>0338 BUKTI PENDAFTARAN NAYLA ALYANI SABRINA PPDB 2022</t>
  </si>
  <si>
    <t>Document successfully created; Document successfully merged; PDF created; Emails Sent: [To: naylaksp2022@gmail.com]; Run via form trigger as ppdbsman1kjm@gmail.com; Timestamp: Jun 19 2022 9:30 PM</t>
  </si>
  <si>
    <t>PLNSLZ</t>
  </si>
  <si>
    <t>061 RANTAU</t>
  </si>
  <si>
    <t>0075641472</t>
  </si>
  <si>
    <t>CUTIYAS ALIFVIA</t>
  </si>
  <si>
    <t>1116086905070001</t>
  </si>
  <si>
    <t>cutiyaaslifvia04@gamil.com</t>
  </si>
  <si>
    <t>1116082807070002</t>
  </si>
  <si>
    <t>PERTAMINA RANTAU</t>
  </si>
  <si>
    <t>WAHYU TIOSO, S.E</t>
  </si>
  <si>
    <t>NUR WAHYUNI</t>
  </si>
  <si>
    <t>082325805586</t>
  </si>
  <si>
    <t>085275646388</t>
  </si>
  <si>
    <t>1wDNPtu__c7fpKelNBlz0mCLJf-a-8acS</t>
  </si>
  <si>
    <t>https://drive.google.com/file/d/1wDNPtu__c7fpKelNBlz0mCLJf-a-8acS/view?usp=drivesdk</t>
  </si>
  <si>
    <t>0095 BUKTI PENDAFTARAN CUTIYAS ALIFVIA PPDB 2022</t>
  </si>
  <si>
    <t>Document successfully created; Document successfully merged; PDF created; Emails Sent: [To: cutiyaaslifvia04@gamil.com]; Run via form trigger as ppdbsman1kjm@gmail.com; Timestamp: Jun 19 2022 12:01 AM</t>
  </si>
  <si>
    <t>033 RANTAU</t>
  </si>
  <si>
    <t>0077503157</t>
  </si>
  <si>
    <t>YUDI</t>
  </si>
  <si>
    <t>1116082112070002</t>
  </si>
  <si>
    <t>yudiksp13@gmail.com</t>
  </si>
  <si>
    <t>1116082302080069</t>
  </si>
  <si>
    <t xml:space="preserve">RANTAU </t>
  </si>
  <si>
    <t>ZULNASRI</t>
  </si>
  <si>
    <t>Endang fariatna</t>
  </si>
  <si>
    <t>085270258421</t>
  </si>
  <si>
    <t>082316141428</t>
  </si>
  <si>
    <t>19F291VhqTDvmTL5fTs6QKeEb3X6JCxnC</t>
  </si>
  <si>
    <t>https://drive.google.com/file/d/19F291VhqTDvmTL5fTs6QKeEb3X6JCxnC/view?usp=drivesdk</t>
  </si>
  <si>
    <t>0060 BUKTI PENDAFTARAN YUDI PPDB 2022</t>
  </si>
  <si>
    <t>Document successfully created; Document successfully merged; PDF created; Emails Sent: [To: yudiksp13@gmail.com]; Run via form trigger as ppdbsman1kjm@gmail.com; Timestamp: Jun 18 2022 10:50 PM</t>
  </si>
  <si>
    <t>003 KB</t>
  </si>
  <si>
    <t>0098575587</t>
  </si>
  <si>
    <t xml:space="preserve">PUTRI SYAKILA ADHA </t>
  </si>
  <si>
    <t>1116034707070002</t>
  </si>
  <si>
    <t>syahputradhens@gmail.com</t>
  </si>
  <si>
    <t>1116032707070017</t>
  </si>
  <si>
    <t xml:space="preserve">SYAFARUDDIN SYAH PUTRA </t>
  </si>
  <si>
    <t xml:space="preserve">YANTI AGUSTINA </t>
  </si>
  <si>
    <t>085260239000</t>
  </si>
  <si>
    <t>1EdJkT_HIHXvQkod6CYAy1fab2Qhq44hk</t>
  </si>
  <si>
    <t>https://drive.google.com/file/d/1EdJkT_HIHXvQkod6CYAy1fab2Qhq44hk/view?usp=drivesdk</t>
  </si>
  <si>
    <t>0667 BUKTI PENDAFTARAN PUTRI SYAKILA ADHA  PPDB 2022</t>
  </si>
  <si>
    <t>Document successfully created; Document successfully merged; PDF created; Emails Sent: [To: syahputradhens@gmail.com]; Run via form trigger as ppdbsman1kjm@gmail.com; Timestamp: Jun 20 2022 10:28 PM</t>
  </si>
  <si>
    <t>015 KSP</t>
  </si>
  <si>
    <t>0063084037</t>
  </si>
  <si>
    <t>MELLI SHINTA AULIA</t>
  </si>
  <si>
    <t>1116055409060001</t>
  </si>
  <si>
    <t xml:space="preserve">SMP SWASTA ISLAM KUALASIMPANG </t>
  </si>
  <si>
    <t>auliaauliaaaaaa15@gmail.com</t>
  </si>
  <si>
    <t>1116052401052724</t>
  </si>
  <si>
    <t xml:space="preserve">MUHAMMAD DAHLAN </t>
  </si>
  <si>
    <t>085261695778</t>
  </si>
  <si>
    <t>081271681565</t>
  </si>
  <si>
    <t>1ni9rUuYxahH92vv2ypNFWKLANwSI51Fm</t>
  </si>
  <si>
    <t>https://drive.google.com/file/d/1ni9rUuYxahH92vv2ypNFWKLANwSI51Fm/view?usp=drivesdk</t>
  </si>
  <si>
    <t>0396 BUKTI PENDAFTARAN MELLI SHINTA AULIA PPDB 2022</t>
  </si>
  <si>
    <t>Document successfully created; Document successfully merged; PDF created; Emails Sent: [To: auliaauliaaaaaa15@gmail.com]; Run via form trigger as ppdbsman1kjm@gmail.com; Timestamp: Jun 19 2022 10:37 PM</t>
  </si>
  <si>
    <t>021 KSP</t>
  </si>
  <si>
    <t>0062375268</t>
  </si>
  <si>
    <t xml:space="preserve">MUHAMMAD NAUFAL AKRAM </t>
  </si>
  <si>
    <t>1116051610060001</t>
  </si>
  <si>
    <t xml:space="preserve">SMP SWASTA ISLAM </t>
  </si>
  <si>
    <t>muhammadksp04@gmail.com</t>
  </si>
  <si>
    <t>1116052401052627</t>
  </si>
  <si>
    <t>IRWAN</t>
  </si>
  <si>
    <t xml:space="preserve">SRI FITRIANA </t>
  </si>
  <si>
    <t>081370663700</t>
  </si>
  <si>
    <t>089603803856</t>
  </si>
  <si>
    <t>1iDxGAR7sbH4TcL3oHZuuhwU6QdoUmY0J</t>
  </si>
  <si>
    <t>https://drive.google.com/file/d/1iDxGAR7sbH4TcL3oHZuuhwU6QdoUmY0J/view?usp=drivesdk</t>
  </si>
  <si>
    <t>0386 BUKTI PENDAFTARAN MUHAMMAD NAUFAL AKRAM  PPDB 2022</t>
  </si>
  <si>
    <t>Document successfully created; Document successfully merged; PDF created; Emails Sent: [To: muhammadksp04@gmail.com]; Run via form trigger as ppdbsman1kjm@gmail.com; Timestamp: Jun 19 2022 10:26 PM</t>
  </si>
  <si>
    <t>174 RANTAU</t>
  </si>
  <si>
    <t>0071351538</t>
  </si>
  <si>
    <t>T. ALIFA ZAHIRA PUTRI</t>
  </si>
  <si>
    <t>1116054309070001</t>
  </si>
  <si>
    <t>alifa0zahira@gmail.com</t>
  </si>
  <si>
    <t>1116080709120004</t>
  </si>
  <si>
    <t>TENGKU DZULKARNAIN</t>
  </si>
  <si>
    <t>CUT AMINAH</t>
  </si>
  <si>
    <t>085262327441</t>
  </si>
  <si>
    <t>085362966609</t>
  </si>
  <si>
    <t>1i2-wZw8dBBwL5GNf3RJgs_YnNVryvlIG</t>
  </si>
  <si>
    <t>https://drive.google.com/file/d/1i2-wZw8dBBwL5GNf3RJgs_YnNVryvlIG/view?usp=drivesdk</t>
  </si>
  <si>
    <t>0757 BUKTI PENDAFTARAN T ALIFA ZAHIRA PUTRI PPDB 2022</t>
  </si>
  <si>
    <t>Document successfully created; Document successfully merged; PDF created; Emails Sent: [To: alifa0zahira@gmail.com]; Run via form trigger as ppdbsman1kjm@gmail.com; Timestamp: Jun 21 2022 11:56 PM</t>
  </si>
  <si>
    <t>196 RANTAU</t>
  </si>
  <si>
    <t>0065545206</t>
  </si>
  <si>
    <t>MANDA NOVRI YANTI</t>
  </si>
  <si>
    <t>1116086011060001</t>
  </si>
  <si>
    <t>nazarrawan3456@gmail.com</t>
  </si>
  <si>
    <t>1116080403080037</t>
  </si>
  <si>
    <t>SUCIPTO</t>
  </si>
  <si>
    <t>ERNA WATI</t>
  </si>
  <si>
    <t>085261171960</t>
  </si>
  <si>
    <t>081370359106</t>
  </si>
  <si>
    <t>15.6</t>
  </si>
  <si>
    <t>14.8</t>
  </si>
  <si>
    <t>1OtdcYDlnVIY9wHScsNEB4rWmUq1fG6U_</t>
  </si>
  <si>
    <t>https://drive.google.com/file/d/1OtdcYDlnVIY9wHScsNEB4rWmUq1fG6U_/view?usp=drivesdk</t>
  </si>
  <si>
    <t>0784 BUKTI PENDAFTARAN MANDA NOVRI YANTI PPDB 2022</t>
  </si>
  <si>
    <t>Document successfully created; Document successfully merged; PDF created; Emails Sent: [To: nazarrawan3456@gmail.com]; Run via form trigger as ppdbsman1kjm@gmail.com; Timestamp: Jun 22 2022 11:13 PM</t>
  </si>
  <si>
    <t>PIBZ44</t>
  </si>
  <si>
    <t>088 RANTAU</t>
  </si>
  <si>
    <t>0078676639</t>
  </si>
  <si>
    <t>MUHAMMAD FHITYAN ANNASHIH</t>
  </si>
  <si>
    <t>1116081106070004</t>
  </si>
  <si>
    <t>MTS MUQ LANGSA</t>
  </si>
  <si>
    <t>fhityan1122@gmail.com</t>
  </si>
  <si>
    <t>DEDI SURIANSAH, S.FIL.I,M.A</t>
  </si>
  <si>
    <t>MAIDA KARIM, S.Pd.</t>
  </si>
  <si>
    <t>081377155200</t>
  </si>
  <si>
    <t>085358311329</t>
  </si>
  <si>
    <t>16FJ83vbNrT31X3M6pzNvvnQjWPX3aUSt</t>
  </si>
  <si>
    <t>https://drive.google.com/file/d/16FJ83vbNrT31X3M6pzNvvnQjWPX3aUSt/view?usp=drivesdk</t>
  </si>
  <si>
    <t>0284 BUKTI PENDAFTARAN MUHAMMAD FHITYAN ANNASHIH PPDB 2022</t>
  </si>
  <si>
    <t>Document successfully created; Document successfully merged; PDF created; !!Error Sending Emails: Layanan terlalu sering diminta di hari yang sama: email.; Run via form trigger as ppdbsman1kjm@gmail.com; Timestamp: Jun 19 2022 9:26 AM</t>
  </si>
  <si>
    <t>SDN BENUA RAJA</t>
  </si>
  <si>
    <t>007 KB</t>
  </si>
  <si>
    <t>0079967888</t>
  </si>
  <si>
    <t>AL VIOLA SYIFA NAURA</t>
  </si>
  <si>
    <t>1116035107070001</t>
  </si>
  <si>
    <t>SMP NEGERI 1 KARANG BARU</t>
  </si>
  <si>
    <t>tatahuhu88@gmail.com</t>
  </si>
  <si>
    <t>1116032307070001</t>
  </si>
  <si>
    <t>VERA PURNAMA</t>
  </si>
  <si>
    <t>SUCI RISKA NILAM SARI</t>
  </si>
  <si>
    <t>085270861616</t>
  </si>
  <si>
    <t>082296277545</t>
  </si>
  <si>
    <t>1ZpQTvGRlS3zgjh9efjGtH2Xjg2bYTzep</t>
  </si>
  <si>
    <t>https://drive.google.com/file/d/1ZpQTvGRlS3zgjh9efjGtH2Xjg2bYTzep/view?usp=drivesdk</t>
  </si>
  <si>
    <t>0355 BUKTI PENDAFTARAN ALVIOLA SYIFA NAURA PPDB 2022</t>
  </si>
  <si>
    <t>Document successfully created; Document successfully merged; PDF created; Emails Sent: [To: tatahuhu88@gmail.com]; Run via form trigger as ppdbsman1kjm@gmail.com; Timestamp: Jun 19 2022 9:54 PM</t>
  </si>
  <si>
    <t>034 RANTAU</t>
  </si>
  <si>
    <t>0071078068</t>
  </si>
  <si>
    <t xml:space="preserve">BINTANG CAHYA FADHILLAH </t>
  </si>
  <si>
    <t>1116080911070002</t>
  </si>
  <si>
    <t>bintangcahya575@gmail.com</t>
  </si>
  <si>
    <t>1116081604080014</t>
  </si>
  <si>
    <t>PAYA BEDI</t>
  </si>
  <si>
    <t>SENIVEL</t>
  </si>
  <si>
    <t>ELIAH</t>
  </si>
  <si>
    <t>081263411468</t>
  </si>
  <si>
    <t>082211073171</t>
  </si>
  <si>
    <t>13hi_kkylRxPv5IBfj9ZEedv30HaT6b0A</t>
  </si>
  <si>
    <t>https://drive.google.com/file/d/13hi_kkylRxPv5IBfj9ZEedv30HaT6b0A/view?usp=drivesdk</t>
  </si>
  <si>
    <t>0148 BUKTI PENDAFTARAN BINTANG CAHYA FADHILLAH  PPDB 2022</t>
  </si>
  <si>
    <t>Document successfully created; Document successfully merged; PDF created; !!Error Sending Emails: Layanan terlalu sering diminta di hari yang sama: email.; Run via form trigger as ppdbsman1kjm@gmail.com; Timestamp: Jun 19 2022 1:43 AM</t>
  </si>
  <si>
    <t>081 KSP</t>
  </si>
  <si>
    <t>0078938204</t>
  </si>
  <si>
    <t>NADYA SHALSYABILA ISKANDAR</t>
  </si>
  <si>
    <t>1116054708070002</t>
  </si>
  <si>
    <t>shalsyabilanadya@gmail.com</t>
  </si>
  <si>
    <t>1116050706220001</t>
  </si>
  <si>
    <t>Alm.Dedi Iskandar</t>
  </si>
  <si>
    <t>Salbiah,AMR</t>
  </si>
  <si>
    <t>082267109904</t>
  </si>
  <si>
    <t>082235834631</t>
  </si>
  <si>
    <t>1nLVa3rsI0OXlF47UxY_nwurALKjRfXcg</t>
  </si>
  <si>
    <t>https://drive.google.com/file/d/1nLVa3rsI0OXlF47UxY_nwurALKjRfXcg/view?usp=drivesdk</t>
  </si>
  <si>
    <t>0234 BUKTI PENDAFTARAN NADYA SHALSYABILA ISKANDAR PPDB 2022</t>
  </si>
  <si>
    <t>Document successfully created; Document successfully merged; PDF created; !!Error Sending Emails: Layanan terlalu sering diminta di hari yang sama: email.; Run via form trigger as ppdbsman1kjm@gmail.com; Timestamp: Jun 19 2022 5:42 AM</t>
  </si>
  <si>
    <t>035 RANTAU</t>
  </si>
  <si>
    <t>0074648960</t>
  </si>
  <si>
    <t>FAREL LASTIAN</t>
  </si>
  <si>
    <t>1116080507070001</t>
  </si>
  <si>
    <t>farellastian3@gmail.com</t>
  </si>
  <si>
    <t>1116081003080016</t>
  </si>
  <si>
    <t>BENUARAJA</t>
  </si>
  <si>
    <t>ANWAR</t>
  </si>
  <si>
    <t>TUTIANA</t>
  </si>
  <si>
    <t>082367391390</t>
  </si>
  <si>
    <t>0895320403136</t>
  </si>
  <si>
    <t>1m-42ROcRQB2Y5g1FUVyz6DpDPvaY_vL5</t>
  </si>
  <si>
    <t>https://drive.google.com/file/d/1m-42ROcRQB2Y5g1FUVyz6DpDPvaY_vL5/view?usp=drivesdk</t>
  </si>
  <si>
    <t>0227 BUKTI PENDAFTARAN FAREL LASTIAN PPDB 2022</t>
  </si>
  <si>
    <t>Document successfully created; Document successfully merged; PDF created; !!Error Sending Emails: Layanan terlalu sering diminta di hari yang sama: email.; Run via form trigger as ppdbsman1kjm@gmail.com; Timestamp: Jun 19 2022 5:10 AM</t>
  </si>
  <si>
    <t>149 RANTAU</t>
  </si>
  <si>
    <t>0061254728</t>
  </si>
  <si>
    <t>CUT MAINI ASMARA</t>
  </si>
  <si>
    <t>1116085805060001</t>
  </si>
  <si>
    <t>cutmainiasmara6@gmail.com</t>
  </si>
  <si>
    <t>1116080405120001</t>
  </si>
  <si>
    <t>RAHMAD ARIF WIBOWO</t>
  </si>
  <si>
    <t>CUT RAMONA SRI DEPI</t>
  </si>
  <si>
    <t>085371197303</t>
  </si>
  <si>
    <t>1rUuBIP6uL2XXo2vndToo5e6kP77mYV-r</t>
  </si>
  <si>
    <t>https://drive.google.com/file/d/1rUuBIP6uL2XXo2vndToo5e6kP77mYV-r/view?usp=drivesdk</t>
  </si>
  <si>
    <t>0700 BUKTI PENDAFTARAN CUT MAINI ASMARA PPDB 2022</t>
  </si>
  <si>
    <t>Document successfully created; Document successfully merged; PDF created; Emails Sent: [To: cutmainiasmara6@gmail.com]; Run via form trigger as ppdbsman1kjm@gmail.com; Timestamp: Jun 21 2022 12:30 AM</t>
  </si>
  <si>
    <t>091 KSP</t>
  </si>
  <si>
    <t>0069496849</t>
  </si>
  <si>
    <t>WAN MUHAMMAD DAVA YAN RUDEA</t>
  </si>
  <si>
    <t>1116052912060001</t>
  </si>
  <si>
    <t>MTSS AL WASHLIYAH KUALASIMPANG</t>
  </si>
  <si>
    <t>wandava125@gmail.com</t>
  </si>
  <si>
    <t>1116050901080002</t>
  </si>
  <si>
    <t>Alm.Rudi Rahmat</t>
  </si>
  <si>
    <t>Tengku Mutia Maya Sofa</t>
  </si>
  <si>
    <t>082167741516</t>
  </si>
  <si>
    <t>1pJV1cdK869ZB37smQXcEcqQEDrtMC9Om</t>
  </si>
  <si>
    <t>https://drive.google.com/file/d/1pJV1cdK869ZB37smQXcEcqQEDrtMC9Om/view?usp=drivesdk</t>
  </si>
  <si>
    <t>0806 BUKTI PENDAFTARAN WAN MUHAMMAD DAVA YAN RUDEA PPDB 2022</t>
  </si>
  <si>
    <t>Document successfully created; Document successfully merged; PDF created; Emails Sent: [To: wandava125@gmail.com]; Run via form trigger as ppdbsman1kjm@gmail.com; Timestamp: Jun 24 2022 3:50 AM</t>
  </si>
  <si>
    <t xml:space="preserve">SD NEGERI 4 KUALASIMPANG </t>
  </si>
  <si>
    <t>111 RANTAU</t>
  </si>
  <si>
    <t>0071970129</t>
  </si>
  <si>
    <t>MAIKA KHALIDA</t>
  </si>
  <si>
    <t>1116085203070002</t>
  </si>
  <si>
    <t>novitadiana796@gmail.com</t>
  </si>
  <si>
    <t>1116080403080068</t>
  </si>
  <si>
    <t>BENUA RAJA</t>
  </si>
  <si>
    <t>RAHMAD PURNAMA</t>
  </si>
  <si>
    <t>DIANA NOVITA</t>
  </si>
  <si>
    <t>081370130400</t>
  </si>
  <si>
    <t>082296271521</t>
  </si>
  <si>
    <t xml:space="preserve">80.00 </t>
  </si>
  <si>
    <t>1oqU79OhVOpd7EuUFNX_jPGjiJcQFgMk4</t>
  </si>
  <si>
    <t>https://drive.google.com/file/d/1oqU79OhVOpd7EuUFNX_jPGjiJcQFgMk4/view?usp=drivesdk</t>
  </si>
  <si>
    <t>0417 BUKTI PENDAFTARAN MAIKA KHALIDA PPDB 2022</t>
  </si>
  <si>
    <t>Document successfully created; Document successfully merged; PDF created; Emails Sent: [To: novitadiana796@gmail.com]; Run via form trigger as ppdbsman1kjm@gmail.com; Timestamp: Jun 19 2022 10:51 PM</t>
  </si>
  <si>
    <t>POYY45</t>
  </si>
  <si>
    <t>036 RANTAU</t>
  </si>
  <si>
    <t>0061939029</t>
  </si>
  <si>
    <t>ANGGA RIZQI RIFQIANTA</t>
  </si>
  <si>
    <t>3212102511060004</t>
  </si>
  <si>
    <t>anggaksp890@gmail.com</t>
  </si>
  <si>
    <t>1116083007120003</t>
  </si>
  <si>
    <t xml:space="preserve">INDRAMAYU </t>
  </si>
  <si>
    <t>Dudi Hedrawan</t>
  </si>
  <si>
    <t xml:space="preserve">Fauziah </t>
  </si>
  <si>
    <t>083106574731</t>
  </si>
  <si>
    <t>1eyjBRnPEgVNellfB7twOXKHLAx-ja3sY</t>
  </si>
  <si>
    <t>https://drive.google.com/file/d/1eyjBRnPEgVNellfB7twOXKHLAx-ja3sY/view?usp=drivesdk</t>
  </si>
  <si>
    <t>0344 BUKTI PENDAFTARAN ANGGA RIZQI RIFQIANTA PPDB 2022</t>
  </si>
  <si>
    <t>Document successfully created; Document successfully merged; PDF created; Emails Sent: [To: anggaksp890@gmail.com]; Run via form trigger as ppdbsman1kjm@gmail.com; Timestamp: Jun 19 2022 9:38 PM</t>
  </si>
  <si>
    <t>013 RANTAU</t>
  </si>
  <si>
    <t>0772897398</t>
  </si>
  <si>
    <t>ERNI SAPUTRI</t>
  </si>
  <si>
    <t>1116084101070002</t>
  </si>
  <si>
    <t>ernisaputriksp@gmail.com</t>
  </si>
  <si>
    <t>1116080806060007</t>
  </si>
  <si>
    <t>HERIANTO</t>
  </si>
  <si>
    <t>SARIANI</t>
  </si>
  <si>
    <t>082366567822</t>
  </si>
  <si>
    <t>082269807707</t>
  </si>
  <si>
    <t>80.5</t>
  </si>
  <si>
    <t>74.5</t>
  </si>
  <si>
    <t>77.5</t>
  </si>
  <si>
    <t>1w6drGtcnC7K87fie3piZKGFJtMUPLV5w</t>
  </si>
  <si>
    <t>https://drive.google.com/file/d/1w6drGtcnC7K87fie3piZKGFJtMUPLV5w/view?usp=drivesdk</t>
  </si>
  <si>
    <t>0094 BUKTI PENDAFTARAN ERNI SAPUTRI PPDB 2022</t>
  </si>
  <si>
    <t>Document successfully created; Document successfully merged; PDF created; Emails Sent: [To: ernisaputriksp@gmail.com]; Run via form trigger as ppdbsman1kjm@gmail.com; Timestamp: Jun 18 2022 11:55 PM</t>
  </si>
  <si>
    <t>003 RANTAU</t>
  </si>
  <si>
    <t>0076208785</t>
  </si>
  <si>
    <t>MUHAMMAD FAJAR</t>
  </si>
  <si>
    <t>1116081005070002</t>
  </si>
  <si>
    <t>jjar76899@gmail.com</t>
  </si>
  <si>
    <t>1116081706080002</t>
  </si>
  <si>
    <t>ARAMIYAH</t>
  </si>
  <si>
    <t>SUGIONO. SH</t>
  </si>
  <si>
    <t>MARLIAH</t>
  </si>
  <si>
    <t>081375977738</t>
  </si>
  <si>
    <t>082181967105</t>
  </si>
  <si>
    <t>1sl7wnS_YCPx1_ya13Rpt92gc7jRUdv_X</t>
  </si>
  <si>
    <t>https://drive.google.com/file/d/1sl7wnS_YCPx1_ya13Rpt92gc7jRUdv_X/view?usp=drivesdk</t>
  </si>
  <si>
    <t>0052 BUKTI PENDAFTARAN MUHAMMAD FAJAR PPDB 2022</t>
  </si>
  <si>
    <t>Document successfully created; Document successfully merged; PDF created; Emails Sent: [To: jjar76899@gmail.com]; Run via form trigger as ppdbsman1kjm@gmail.com; Timestamp: Jun 18 2022 10:26 PM</t>
  </si>
  <si>
    <t>046 RANTAU</t>
  </si>
  <si>
    <t>0073791697</t>
  </si>
  <si>
    <t xml:space="preserve">FAIRUS HANIFAH </t>
  </si>
  <si>
    <t>1116086805070003</t>
  </si>
  <si>
    <t>fairushnfh@gmail.com</t>
  </si>
  <si>
    <t>1116081305090006</t>
  </si>
  <si>
    <t xml:space="preserve">DENI ARDIAN </t>
  </si>
  <si>
    <t>NIAR</t>
  </si>
  <si>
    <t>082260553385</t>
  </si>
  <si>
    <t>1SBV3B8pHlmItAOwIeOPwcCr-gQvIkJTC</t>
  </si>
  <si>
    <t>https://drive.google.com/file/d/1SBV3B8pHlmItAOwIeOPwcCr-gQvIkJTC/view?usp=drivesdk</t>
  </si>
  <si>
    <t>0024 BUKTI PENDAFTARAN FAIRUS HANIFAH  PPDB 2022</t>
  </si>
  <si>
    <t>Document successfully created; Document successfully merged; PDF created; Emails Sent: [To: fairushnfh@gmail.com]; Run via form trigger as ppdbsman1kjm@gmail.com; Timestamp: Jun 18 2022 9:07 PM</t>
  </si>
  <si>
    <t>031 KSP</t>
  </si>
  <si>
    <t>0078980220</t>
  </si>
  <si>
    <t>CINDY AFIFAH</t>
  </si>
  <si>
    <t>1116036910070001</t>
  </si>
  <si>
    <t>SMPN 1KUALA SIMPANG</t>
  </si>
  <si>
    <t>cindyksp8090@gmail.com</t>
  </si>
  <si>
    <t>1116050108160002</t>
  </si>
  <si>
    <t>WIRDIANSYAH</t>
  </si>
  <si>
    <t>082370965135</t>
  </si>
  <si>
    <t>082267013365</t>
  </si>
  <si>
    <t>1IYzwrqxlGes9yNP6JewhqXhyXCOK1wfF</t>
  </si>
  <si>
    <t>https://drive.google.com/file/d/1IYzwrqxlGes9yNP6JewhqXhyXCOK1wfF/view?usp=drivesdk</t>
  </si>
  <si>
    <t>0426 BUKTI PENDAFTARAN CINDY AFIFAH PPDB 2022</t>
  </si>
  <si>
    <t>Document successfully created; Document successfully merged; PDF created; !!Error Sending Emails: Layanan terlalu sering diminta di hari yang sama: email.; Run via form trigger as ppdbsman1kjm@gmail.com; Timestamp: Jun 19 2022 11:02 PM</t>
  </si>
  <si>
    <t>084 RANTAU</t>
  </si>
  <si>
    <t>0072823873</t>
  </si>
  <si>
    <t>LILI TRISILIYA</t>
  </si>
  <si>
    <t>1116085908070001</t>
  </si>
  <si>
    <t>SMPN 5 RANTAU</t>
  </si>
  <si>
    <t>lilitrisilia@gmail.com</t>
  </si>
  <si>
    <t>1116081409060100</t>
  </si>
  <si>
    <t>JAMUR JELATANG</t>
  </si>
  <si>
    <t>SUMARNO</t>
  </si>
  <si>
    <t>HARIANI</t>
  </si>
  <si>
    <t>082277251002</t>
  </si>
  <si>
    <t>082267421643</t>
  </si>
  <si>
    <t>1ULy-0oS-1uJ2ooGsBL20x3DPSa3XOSdz</t>
  </si>
  <si>
    <t>https://drive.google.com/file/d/1ULy-0oS-1uJ2ooGsBL20x3DPSa3XOSdz/view?usp=drivesdk</t>
  </si>
  <si>
    <t>0354 BUKTI PENDAFTARAN LILI TRISILIYA PPDB 2022</t>
  </si>
  <si>
    <t>Document successfully created; Document successfully merged; PDF created; Emails Sent: [To: lilitrisilia@gmail.com]; Run via form trigger as ppdbsman1kjm@gmail.com; Timestamp: Jun 19 2022 9:52 PM</t>
  </si>
  <si>
    <t>198 RANTAU</t>
  </si>
  <si>
    <t>0073832810</t>
  </si>
  <si>
    <t>INTAN MAZLIN</t>
  </si>
  <si>
    <t>1116087008070001</t>
  </si>
  <si>
    <t>intanmazlin30@gmail.com</t>
  </si>
  <si>
    <t>1116082706080009</t>
  </si>
  <si>
    <t>MERAL KARIMUN</t>
  </si>
  <si>
    <t>BASIR</t>
  </si>
  <si>
    <t>FATMA WATI</t>
  </si>
  <si>
    <t>081272105239</t>
  </si>
  <si>
    <t>1_jpHGoLg65n3KrzHUyE9LDaGMi6zcs5o</t>
  </si>
  <si>
    <t>https://drive.google.com/file/d/1_jpHGoLg65n3KrzHUyE9LDaGMi6zcs5o/view?usp=drivesdk</t>
  </si>
  <si>
    <t>0798 BUKTI PENDAFTARAN INTAN MAZLIN PPDB 2022</t>
  </si>
  <si>
    <t>Document successfully created; Document successfully merged; PDF created; Emails Sent: [To: intanmazlin30@gmail.com]; Run via form trigger as ppdbsman1kjm@gmail.com; Timestamp: Jun 23 2022 9:56 AM</t>
  </si>
  <si>
    <t>088 KSP</t>
  </si>
  <si>
    <t>0074730900</t>
  </si>
  <si>
    <t>IRENE CALLISTA</t>
  </si>
  <si>
    <t>1271194110070001</t>
  </si>
  <si>
    <t>irenecallista1@gmail.com</t>
  </si>
  <si>
    <t>1116052803070014</t>
  </si>
  <si>
    <t>Alm.Husny Candra</t>
  </si>
  <si>
    <t>Almh.Maidawaty</t>
  </si>
  <si>
    <t>Lindawati</t>
  </si>
  <si>
    <t>081276511569</t>
  </si>
  <si>
    <t>1IhNRgu97R75p6QBlmUbeKTaty6zLwTOa</t>
  </si>
  <si>
    <t>https://drive.google.com/file/d/1IhNRgu97R75p6QBlmUbeKTaty6zLwTOa/view?usp=drivesdk</t>
  </si>
  <si>
    <t>0380 BUKTI PENDAFTARAN IRENE CALLISTA PPDB 2022</t>
  </si>
  <si>
    <t>Document successfully created; Document successfully merged; PDF created; Emails Sent: [To: irenecallista1@gmail.com]; Run via form trigger as ppdbsman1kjm@gmail.com; Timestamp: Jun 19 2022 10:18 PM</t>
  </si>
  <si>
    <t>044 RANTAU</t>
  </si>
  <si>
    <t>0079335626</t>
  </si>
  <si>
    <t>YOUNG YUDITH FERISCA SELVIOLA</t>
  </si>
  <si>
    <t>1116084106070001</t>
  </si>
  <si>
    <t xml:space="preserve">SMP N 1 KEJURUAN MUDA </t>
  </si>
  <si>
    <t>Ferisca.selviola@gmail.com</t>
  </si>
  <si>
    <t>1116081710060048</t>
  </si>
  <si>
    <t>Hendra</t>
  </si>
  <si>
    <t>Sri Wahyuni</t>
  </si>
  <si>
    <t>082257435054</t>
  </si>
  <si>
    <t>0895401271967</t>
  </si>
  <si>
    <t>1O4OxjLvYb8IsW0XGq5IHRSba8KKkJbm3</t>
  </si>
  <si>
    <t>https://drive.google.com/file/d/1O4OxjLvYb8IsW0XGq5IHRSba8KKkJbm3/view?usp=drivesdk</t>
  </si>
  <si>
    <t>0101 BUKTI PENDAFTARAN YOUNG YUDITH FERISCA SELVIOLA PPDB 2022</t>
  </si>
  <si>
    <t>Document successfully created; Document successfully merged; PDF created; Emails Sent: [To: Ferisca.selviola@gmail.com]; Run via form trigger as ppdbsman1kjm@gmail.com; Timestamp: Jun 19 2022 12:18 AM</t>
  </si>
  <si>
    <t>190 RANTAU</t>
  </si>
  <si>
    <t>0068216667</t>
  </si>
  <si>
    <t>LITA DAMAYANTI</t>
  </si>
  <si>
    <t>1116085208060005</t>
  </si>
  <si>
    <t>balqisar0504@gmail.com</t>
  </si>
  <si>
    <t>1116082504130003</t>
  </si>
  <si>
    <t>JAMARI</t>
  </si>
  <si>
    <t>WAHYUNI HSB</t>
  </si>
  <si>
    <t>085277058959</t>
  </si>
  <si>
    <t>082277343791</t>
  </si>
  <si>
    <t>1fa_kGy6gqzMp6Gk9ggasW9C59zkUEJFK</t>
  </si>
  <si>
    <t>https://drive.google.com/file/d/1fa_kGy6gqzMp6Gk9ggasW9C59zkUEJFK/view?usp=drivesdk</t>
  </si>
  <si>
    <t>0779 BUKTI PENDAFTARAN LITA DAMAYANTI PPDB 2022</t>
  </si>
  <si>
    <t>Document successfully created; Document successfully merged; PDF created; Emails Sent: [To: balqisar0504@gmail.com]; Run via form trigger as ppdbsman1kjm@gmail.com; Timestamp: Jun 22 2022 7:44 PM</t>
  </si>
  <si>
    <t>T5FGRE</t>
  </si>
  <si>
    <t>6034949101981178</t>
  </si>
  <si>
    <t>004 KSP</t>
  </si>
  <si>
    <t>0074016401</t>
  </si>
  <si>
    <t>CHIKA RAMADHANI</t>
  </si>
  <si>
    <t>1116056609070001</t>
  </si>
  <si>
    <t>dinaanzani018@gmail.com</t>
  </si>
  <si>
    <t>1116050603080003</t>
  </si>
  <si>
    <t>KIKI CHANDRA</t>
  </si>
  <si>
    <t>HARTATI SRI LAMANDA</t>
  </si>
  <si>
    <t>082361138828</t>
  </si>
  <si>
    <t>+6283191184111</t>
  </si>
  <si>
    <t>1kyL8eHqFma9EFw9GIM84essrhjLOBg7Y</t>
  </si>
  <si>
    <t>https://drive.google.com/file/d/1kyL8eHqFma9EFw9GIM84essrhjLOBg7Y/view?usp=drivesdk</t>
  </si>
  <si>
    <t>0196 BUKTI PENDAFTARAN CHIKA RAMADHANI PPDB 2022</t>
  </si>
  <si>
    <t>Document successfully created; Document successfully merged; PDF created; !!Error Sending Emails: Layanan terlalu sering diminta di hari yang sama: email.; Run via form trigger as ppdbsman1kjm@gmail.com; Timestamp: Jun 19 2022 3:36 AM</t>
  </si>
  <si>
    <t>005 KSP</t>
  </si>
  <si>
    <t>0073425066</t>
  </si>
  <si>
    <t>LIVIA LOUREN</t>
  </si>
  <si>
    <t>1116057008070001</t>
  </si>
  <si>
    <t>lourenlivia09@gmail.com</t>
  </si>
  <si>
    <t>1116051203210004</t>
  </si>
  <si>
    <t>HWA SEN</t>
  </si>
  <si>
    <t>ELVI ROSIA</t>
  </si>
  <si>
    <t>082374535441</t>
  </si>
  <si>
    <t>082284894660</t>
  </si>
  <si>
    <t>1nfAfA9wjdEnvx7omWd3edq2CtDns3uem</t>
  </si>
  <si>
    <t>https://drive.google.com/file/d/1nfAfA9wjdEnvx7omWd3edq2CtDns3uem/view?usp=drivesdk</t>
  </si>
  <si>
    <t>0012 BUKTI PENDAFTARAN LIVIALOUREN PPDB 2022</t>
  </si>
  <si>
    <t>Document successfully created; Document successfully merged; PDF created; Emails Sent: [To: lourenlivia09@gmail.com]; Run via form trigger as ppdbsman1kjm@gmail.com; Timestamp: Jun 18 2022 8:05 PM</t>
  </si>
  <si>
    <t>N0.470/206/2022 Surat keterangan tidak mampu</t>
  </si>
  <si>
    <t>018 RANTAU</t>
  </si>
  <si>
    <t>0064145900</t>
  </si>
  <si>
    <t>DWIKI ARYA</t>
  </si>
  <si>
    <t>1116080612060007</t>
  </si>
  <si>
    <t>sylvianatasya6@gmail.com</t>
  </si>
  <si>
    <t>1116083112070001</t>
  </si>
  <si>
    <t>TARMIZI</t>
  </si>
  <si>
    <t>NELLI GUSTINAWATI</t>
  </si>
  <si>
    <t>082283801816</t>
  </si>
  <si>
    <t>082374649679</t>
  </si>
  <si>
    <t>1QSOUwkXdkg-rLx6xhBmP5Y2Kd0YgbMty</t>
  </si>
  <si>
    <t>https://drive.google.com/file/d/1QSOUwkXdkg-rLx6xhBmP5Y2Kd0YgbMty/view?usp=drivesdk</t>
  </si>
  <si>
    <t>0053 BUKTI PENDAFTARAN DWIKI ARYA PPDB 2022</t>
  </si>
  <si>
    <t>Document successfully created; Document successfully merged; PDF created; Emails Sent: [To: sylvianatasya6@gmail.com]; Run via form trigger as ppdbsman1kjm@gmail.com; Timestamp: Jun 18 2022 10:29 PM</t>
  </si>
  <si>
    <t>020 KSP</t>
  </si>
  <si>
    <t>0078578706</t>
  </si>
  <si>
    <t>ARKAN RAMADHAN</t>
  </si>
  <si>
    <t>1116051609070001</t>
  </si>
  <si>
    <t>ramadhanarkan110@gmail.com</t>
  </si>
  <si>
    <t>ACEH TAMAIANG</t>
  </si>
  <si>
    <t>ALFIAN</t>
  </si>
  <si>
    <t>SRI RAHAYU</t>
  </si>
  <si>
    <t>085358216099</t>
  </si>
  <si>
    <t>082252396253</t>
  </si>
  <si>
    <t>1FuAPzXE0WG91FyTFphoT7jsO3uMYHc27</t>
  </si>
  <si>
    <t>https://drive.google.com/file/d/1FuAPzXE0WG91FyTFphoT7jsO3uMYHc27/view?usp=drivesdk</t>
  </si>
  <si>
    <t>0404 BUKTI PENDAFTARAN ARKAN RAMADHAN PPDB 2022</t>
  </si>
  <si>
    <t>Document successfully created; Document successfully merged; PDF created; Emails Sent: [To: ramadhanarkan110@gmail.com]; Run via form trigger as ppdbsman1kjm@gmail.com; Timestamp: Jun 19 2022 10:43 PM</t>
  </si>
  <si>
    <t>098 RANTAU</t>
  </si>
  <si>
    <t>0075817498</t>
  </si>
  <si>
    <t>ALINC NAYLA</t>
  </si>
  <si>
    <t>1116085608070002</t>
  </si>
  <si>
    <t>shyntiaardila2903@gmail.com</t>
  </si>
  <si>
    <t>1116082401056152</t>
  </si>
  <si>
    <t>Sumardi</t>
  </si>
  <si>
    <t>Almh. Wan Nila Kesuma</t>
  </si>
  <si>
    <t>085270595966</t>
  </si>
  <si>
    <t>082246900729</t>
  </si>
  <si>
    <t>1n08VHObufF_rJjIicM8djhSj624hrdXY</t>
  </si>
  <si>
    <t>https://drive.google.com/file/d/1n08VHObufF_rJjIicM8djhSj624hrdXY/view?usp=drivesdk</t>
  </si>
  <si>
    <t>0032 BUKTI PENDAFTARAN ALINC NAYLA PPDB 2022</t>
  </si>
  <si>
    <t>Document successfully created; Document successfully merged; PDF created; Emails Sent: [To: shyntiaardila2903@gmail.com]; Run via form trigger as ppdbsman1kjm@gmail.com; Timestamp: Jun 18 2022 9:51 PM</t>
  </si>
  <si>
    <t>037 KSP</t>
  </si>
  <si>
    <t>0075217057</t>
  </si>
  <si>
    <t>DIRA FALISTA</t>
  </si>
  <si>
    <t>1116056308070001</t>
  </si>
  <si>
    <t xml:space="preserve">SMPN 2 KUALASIMPANG </t>
  </si>
  <si>
    <t>dirafalista542@gmail.comc</t>
  </si>
  <si>
    <t>1116051005070002</t>
  </si>
  <si>
    <t>HERDIAN</t>
  </si>
  <si>
    <t>JULIANA</t>
  </si>
  <si>
    <t>085361041299</t>
  </si>
  <si>
    <t>1j-vSCOTuwyBJ_9YsjjfNaz6p6e4CikOn</t>
  </si>
  <si>
    <t>https://drive.google.com/file/d/1j-vSCOTuwyBJ_9YsjjfNaz6p6e4CikOn/view?usp=drivesdk</t>
  </si>
  <si>
    <t>0676 BUKTI PENDAFTARAN DIRA FALISTA PPDB 2022</t>
  </si>
  <si>
    <t>Document successfully created; Document successfully merged; PDF created; Emails Sent: [To: dirafalista542@gmail.comc]; Run via form trigger as ppdbsman1kjm@gmail.com; Timestamp: Jun 20 2022 11:06 PM</t>
  </si>
  <si>
    <t>060 KSP</t>
  </si>
  <si>
    <t>0074725656</t>
  </si>
  <si>
    <t>KANAYA SALSABILA REGINA</t>
  </si>
  <si>
    <t>1116056303070001</t>
  </si>
  <si>
    <t>kanayaregina50@gmail.com</t>
  </si>
  <si>
    <t>1116050603190002</t>
  </si>
  <si>
    <t>Imbang jaya</t>
  </si>
  <si>
    <t>Maimunah Hasibuan</t>
  </si>
  <si>
    <t>085262681667</t>
  </si>
  <si>
    <t>1rCA2lPLt6iqyxxhT_uCo4JkEsnUGpgYF</t>
  </si>
  <si>
    <t>https://drive.google.com/file/d/1rCA2lPLt6iqyxxhT_uCo4JkEsnUGpgYF/view?usp=drivesdk</t>
  </si>
  <si>
    <t>0606 BUKTI PENDAFTARAN KANAYA SALSABILA REGINA PPDB 2022</t>
  </si>
  <si>
    <t>Document successfully created; Document successfully merged; PDF created; !!Error Sending Emails: Layanan terlalu sering diminta di hari yang sama: email.; Run via form trigger as ppdbsman1kjm@gmail.com; Timestamp: Jun 20 2022 8:59 AM</t>
  </si>
  <si>
    <t>029 KSP</t>
  </si>
  <si>
    <t>0077702393</t>
  </si>
  <si>
    <t>FAUZAN</t>
  </si>
  <si>
    <t>1116050406070002</t>
  </si>
  <si>
    <t>KARYA NUSA</t>
  </si>
  <si>
    <t>fauzanacil88@gmail.com</t>
  </si>
  <si>
    <t>1116052602070002</t>
  </si>
  <si>
    <t>DEDI JUNAIDI</t>
  </si>
  <si>
    <t>NURSIAH</t>
  </si>
  <si>
    <t>081265619916</t>
  </si>
  <si>
    <t>083109319172</t>
  </si>
  <si>
    <t>1enzBPZMxbUMhlyN-epzAIeckNgrd-OZQ</t>
  </si>
  <si>
    <t>https://drive.google.com/file/d/1enzBPZMxbUMhlyN-epzAIeckNgrd-OZQ/view?usp=drivesdk</t>
  </si>
  <si>
    <t>0300 BUKTI PENDAFTARAN FAUZAN PPDB 2022</t>
  </si>
  <si>
    <t>Document successfully created; Document successfully merged; PDF created; !!Error Sending Emails: Layanan terlalu sering diminta di hari yang sama: email.; Run via form trigger as ppdbsman1kjm@gmail.com; Timestamp: Jun 19 2022 10:53 AM</t>
  </si>
  <si>
    <t>092 KSP</t>
  </si>
  <si>
    <t>0073433828</t>
  </si>
  <si>
    <t>NANDA PRATIWI</t>
  </si>
  <si>
    <t>1116055307070001</t>
  </si>
  <si>
    <t>nandapratiwi.langsa@gmail.com</t>
  </si>
  <si>
    <t>1116050208070005</t>
  </si>
  <si>
    <t>NOVRIZAL</t>
  </si>
  <si>
    <t>RAIMAH</t>
  </si>
  <si>
    <t>085374203534</t>
  </si>
  <si>
    <t>1YXbXk-W86Dh1woseILfIwOfwozove0T2</t>
  </si>
  <si>
    <t>https://drive.google.com/file/d/1YXbXk-W86Dh1woseILfIwOfwozove0T2/view?usp=drivesdk</t>
  </si>
  <si>
    <t>0790 BUKTI PENDAFTARAN NANDA PRATIWI PPDB 2022</t>
  </si>
  <si>
    <t>Document successfully created; Document successfully merged; PDF created; Emails Sent: [To: nandapratiwi.langsa@gmail.com]; Run via form trigger as ppdbsman1kjm@gmail.com; Timestamp: Jun 23 2022 1:41 AM</t>
  </si>
  <si>
    <t>PEISJB</t>
  </si>
  <si>
    <t>GSSQGR</t>
  </si>
  <si>
    <t>100 RANTAU</t>
  </si>
  <si>
    <t>0072502061</t>
  </si>
  <si>
    <t>ADINDA SAPUTRI</t>
  </si>
  <si>
    <t>1116084503070003</t>
  </si>
  <si>
    <t>syafputria7@gmail.com</t>
  </si>
  <si>
    <t>1116080208070003</t>
  </si>
  <si>
    <t>SABARUDDIN</t>
  </si>
  <si>
    <t>IDA MUNASTI</t>
  </si>
  <si>
    <t>082341867832</t>
  </si>
  <si>
    <t>085215890186</t>
  </si>
  <si>
    <t>1tGGnmJXQnXEaiK3FWhounFKp8wjiPc2N</t>
  </si>
  <si>
    <t>https://drive.google.com/file/d/1tGGnmJXQnXEaiK3FWhounFKp8wjiPc2N/view?usp=drivesdk</t>
  </si>
  <si>
    <t>0388 BUKTI PENDAFTARAN ADINDA SAPUTRI PPDB 2022</t>
  </si>
  <si>
    <t>Document successfully created; Document successfully merged; PDF created; Emails Sent: [To: syafputria7@gmail.com]; Run via form trigger as ppdbsman1kjm@gmail.com; Timestamp: Jun 19 2022 10:28 PM</t>
  </si>
  <si>
    <t>162 RANTAU</t>
  </si>
  <si>
    <t>0076522056</t>
  </si>
  <si>
    <t>FAADIA RAHMA</t>
  </si>
  <si>
    <t>1116085412070001</t>
  </si>
  <si>
    <t>SMP NEGERI 5 RANTAU</t>
  </si>
  <si>
    <t>rahmafadia65@gmail.com</t>
  </si>
  <si>
    <t>1116082410080003</t>
  </si>
  <si>
    <t>MARDIANTO</t>
  </si>
  <si>
    <t>YUSNI NOVITA</t>
  </si>
  <si>
    <t>082211291746</t>
  </si>
  <si>
    <t>1OCcKCY3MxJOF_JuexQdfLIeQcqNS8w9m</t>
  </si>
  <si>
    <t>https://drive.google.com/file/d/1OCcKCY3MxJOF_JuexQdfLIeQcqNS8w9m/view?usp=drivesdk</t>
  </si>
  <si>
    <t>0688 BUKTI PENDAFTARAN FAADIA RAHMA PPDB 2022</t>
  </si>
  <si>
    <t>Document successfully created; Document successfully merged; PDF created; Emails Sent: [To: rahmafadia65@gmail.com]; Run via form trigger as ppdbsman1kjm@gmail.com; Timestamp: Jun 20 2022 11:44 PM</t>
  </si>
  <si>
    <t>PKIAVH</t>
  </si>
  <si>
    <t>129 RANTAU</t>
  </si>
  <si>
    <t>0075751782</t>
  </si>
  <si>
    <t>NADIA MIFTAHUL FITRI</t>
  </si>
  <si>
    <t>1116086410070001</t>
  </si>
  <si>
    <t>nadyaksp321@gmail.com</t>
  </si>
  <si>
    <t>1116080612070008</t>
  </si>
  <si>
    <t>IMDHANI</t>
  </si>
  <si>
    <t>YUNI ANITA</t>
  </si>
  <si>
    <t>083104260789</t>
  </si>
  <si>
    <t>083194260789</t>
  </si>
  <si>
    <t>1viwmzd-WaSfYwC1dwJ7bJiIOB48ypnel</t>
  </si>
  <si>
    <t>https://drive.google.com/file/d/1viwmzd-WaSfYwC1dwJ7bJiIOB48ypnel/view?usp=drivesdk</t>
  </si>
  <si>
    <t>0076 BUKTI PENDAFTARAN NADIA MIFTAHUL FITRI PPDB 2022</t>
  </si>
  <si>
    <t>Document successfully created; Document successfully merged; PDF created; Emails Sent: [To: nadyaksp321@gmail.com]; Run via form trigger as ppdbsman1kjm@gmail.com; Timestamp: Jun 18 2022 11:27 PM</t>
  </si>
  <si>
    <t>097 RANTAU</t>
  </si>
  <si>
    <t>0072234577</t>
  </si>
  <si>
    <t>RISKI DHARMAWAN</t>
  </si>
  <si>
    <t>PERTAMINA</t>
  </si>
  <si>
    <t>1116082805070003</t>
  </si>
  <si>
    <t>rizkyksp91@gmail.com</t>
  </si>
  <si>
    <t>1116081409160003</t>
  </si>
  <si>
    <t>SUPRIONO</t>
  </si>
  <si>
    <t>TINK</t>
  </si>
  <si>
    <t>082363751200</t>
  </si>
  <si>
    <t>085211975837</t>
  </si>
  <si>
    <t>1ZDcakF_PqcqUENoOMX8luO8n5sLajklI</t>
  </si>
  <si>
    <t>https://drive.google.com/file/d/1ZDcakF_PqcqUENoOMX8luO8n5sLajklI/view?usp=drivesdk</t>
  </si>
  <si>
    <t>0427 BUKTI PENDAFTARAN RISKI DHARMAWAN PPDB 2022</t>
  </si>
  <si>
    <t>Document successfully created; Document successfully merged; PDF created; !!Error Sending Emails: Layanan terlalu sering diminta di hari yang sama: email.; Run via form trigger as ppdbsman1kjm@gmail.com; Timestamp: Jun 19 2022 11:03 PM</t>
  </si>
  <si>
    <t>002 KB</t>
  </si>
  <si>
    <t>0072304981</t>
  </si>
  <si>
    <t>CHRISTINE ANGELINE YANG</t>
  </si>
  <si>
    <t>1116054807070001</t>
  </si>
  <si>
    <t>seminy4ng@gmail.com</t>
  </si>
  <si>
    <t>1116031609130001</t>
  </si>
  <si>
    <t>SEMIN</t>
  </si>
  <si>
    <t>YULIANA</t>
  </si>
  <si>
    <t>081372652038</t>
  </si>
  <si>
    <t>082231436217</t>
  </si>
  <si>
    <t>1jpA7LzMDVbI8O-6tyOHpbLi1gMGfvy-O</t>
  </si>
  <si>
    <t>https://drive.google.com/file/d/1jpA7LzMDVbI8O-6tyOHpbLi1gMGfvy-O/view?usp=drivesdk</t>
  </si>
  <si>
    <t>0037 BUKTI PENDAFTARAN CHRISTINE ANGELINE YANG PPDB 2022</t>
  </si>
  <si>
    <t>Document successfully created; Document successfully merged; PDF created; Emails Sent: [To: seminy4ng@gmail.com]; Run via form trigger as ppdbsman1kjm@gmail.com; Timestamp: Jun 18 2022 10:03 PM</t>
  </si>
  <si>
    <t>052 RANTAU</t>
  </si>
  <si>
    <t>0079278285</t>
  </si>
  <si>
    <t>KAYLA SHAFANI ARSYA</t>
  </si>
  <si>
    <t>1116084109070001</t>
  </si>
  <si>
    <t>kaylaarsya0130@gmail.com</t>
  </si>
  <si>
    <t>1116082712210002</t>
  </si>
  <si>
    <t>ALM.ARDIANSYAH PUTRA</t>
  </si>
  <si>
    <t>SANTI MAYA SARI</t>
  </si>
  <si>
    <t>ANIDAR</t>
  </si>
  <si>
    <t>083177451742</t>
  </si>
  <si>
    <t>083177250440</t>
  </si>
  <si>
    <t>1GxuSOGo-OMJ6ypsbXMF196Hw18EUDAnC</t>
  </si>
  <si>
    <t>https://drive.google.com/file/d/1GxuSOGo-OMJ6ypsbXMF196Hw18EUDAnC/view?usp=drivesdk</t>
  </si>
  <si>
    <t>0124 BUKTI PENDAFTARAN KAYLA SHAFANI ARSYA PPDB 2022</t>
  </si>
  <si>
    <t>Document successfully created; Document successfully merged; PDF created; !!Error Sending Emails: Layanan terlalu sering diminta di hari yang sama: email.; Run via form trigger as ppdbsman1kjm@gmail.com; Timestamp: Jun 19 2022 1:03 AM</t>
  </si>
  <si>
    <t>005 RANTAU</t>
  </si>
  <si>
    <t>0076468695</t>
  </si>
  <si>
    <t>ABDILAH DAFA PRAYOGA</t>
  </si>
  <si>
    <t>1116082504070001</t>
  </si>
  <si>
    <t>MTSS ISTIQAMAH</t>
  </si>
  <si>
    <t>pra286695@gmail.com</t>
  </si>
  <si>
    <t>1116080205070006</t>
  </si>
  <si>
    <t>RAKHMAD</t>
  </si>
  <si>
    <t>HALIMATUSSADIAH</t>
  </si>
  <si>
    <t>085270013341</t>
  </si>
  <si>
    <t>082364272281</t>
  </si>
  <si>
    <t>11s5kBctfgb396QD01AktrYLwiUQz0Ct6</t>
  </si>
  <si>
    <t>https://drive.google.com/file/d/11s5kBctfgb396QD01AktrYLwiUQz0Ct6/view?usp=drivesdk</t>
  </si>
  <si>
    <t>0304 BUKTI PENDAFTARAN ABDILAH DAFA PRAYOGA PPDB 2022</t>
  </si>
  <si>
    <t>Document successfully created; Document successfully merged; PDF created; !!Error Sending Emails: Layanan terlalu sering diminta di hari yang sama: email.; Run via form trigger as ppdbsman1kjm@gmail.com; Timestamp: Jun 19 2022 11:06 AM</t>
  </si>
  <si>
    <t xml:space="preserve"> </t>
  </si>
  <si>
    <t>018 KSP</t>
  </si>
  <si>
    <t>0063996387</t>
  </si>
  <si>
    <t>TIARA PUTRI WAHYUNI</t>
  </si>
  <si>
    <t>1116055712060001</t>
  </si>
  <si>
    <t>t0699956@gmail.com</t>
  </si>
  <si>
    <t>1116051307070002</t>
  </si>
  <si>
    <t xml:space="preserve">KUALASIMPANG </t>
  </si>
  <si>
    <t>AMRIZAL</t>
  </si>
  <si>
    <t>ZURNITA</t>
  </si>
  <si>
    <t>081375729731</t>
  </si>
  <si>
    <t>082240174063</t>
  </si>
  <si>
    <t>1JWit6sd-wwec0qAXcvCfzrRy-J7898la</t>
  </si>
  <si>
    <t>https://drive.google.com/file/d/1JWit6sd-wwec0qAXcvCfzrRy-J7898la/view?usp=drivesdk</t>
  </si>
  <si>
    <t>0357 BUKTI PENDAFTARAN TIARA PUTRI WAHYUNI PPDB 2022</t>
  </si>
  <si>
    <t>Document successfully created; Document successfully merged; PDF created; Emails Sent: [To: t0699956@gmail.com]; Run via form trigger as ppdbsman1kjm@gmail.com; Timestamp: Jun 19 2022 9:54 PM</t>
  </si>
  <si>
    <t>PSEDTV</t>
  </si>
  <si>
    <t>G3CRHF</t>
  </si>
  <si>
    <t>003 KSP</t>
  </si>
  <si>
    <t>0058408673</t>
  </si>
  <si>
    <t>FILBERT</t>
  </si>
  <si>
    <t>1116051912050002</t>
  </si>
  <si>
    <t>SMP NEGRI 1</t>
  </si>
  <si>
    <t>novitasari8789@gmail.com</t>
  </si>
  <si>
    <t>1116051208110005</t>
  </si>
  <si>
    <t>Alm.DEWANTO</t>
  </si>
  <si>
    <t>NOVITA</t>
  </si>
  <si>
    <t>082236257279</t>
  </si>
  <si>
    <t>085348927459</t>
  </si>
  <si>
    <t>1vCtGpVN2JdcXosyMWBli2HfRFbHrKbCJ</t>
  </si>
  <si>
    <t>https://drive.google.com/file/d/1vCtGpVN2JdcXosyMWBli2HfRFbHrKbCJ/view?usp=drivesdk</t>
  </si>
  <si>
    <t>0021 BUKTI PENDAFTARAN FILBERT PPDB 2022</t>
  </si>
  <si>
    <t>Document successfully created; Document successfully merged; PDF created; Emails Sent: [To: novitasari8789@gmail.com]; Run via form trigger as ppdbsman1kjm@gmail.com; Timestamp: Jun 18 2022 8:38 PM</t>
  </si>
  <si>
    <t>008 KSP</t>
  </si>
  <si>
    <t>0075374811</t>
  </si>
  <si>
    <t>NAZIRAH</t>
  </si>
  <si>
    <t>1116055105070001</t>
  </si>
  <si>
    <t>balya8706@gmail.com</t>
  </si>
  <si>
    <t>1116050504170001</t>
  </si>
  <si>
    <t>ZIKRI</t>
  </si>
  <si>
    <t xml:space="preserve">NURJANNAH </t>
  </si>
  <si>
    <t>082149460212</t>
  </si>
  <si>
    <t>+628993901116</t>
  </si>
  <si>
    <t>67.5</t>
  </si>
  <si>
    <t>73.5</t>
  </si>
  <si>
    <t>1out0ul37916LLyhg2bBUkrPEi7VXxg6Q</t>
  </si>
  <si>
    <t>https://drive.google.com/file/d/1out0ul37916LLyhg2bBUkrPEi7VXxg6Q/view?usp=drivesdk</t>
  </si>
  <si>
    <t>0173 BUKTI PENDAFTARAN NAZIRAH PPDB 2022</t>
  </si>
  <si>
    <t>054 RANTAU</t>
  </si>
  <si>
    <t>0075203303</t>
  </si>
  <si>
    <t>OCHA AFRILA</t>
  </si>
  <si>
    <t>1116036404070001</t>
  </si>
  <si>
    <t>ochaafrila04@gmail.com</t>
  </si>
  <si>
    <t>1116081406210001</t>
  </si>
  <si>
    <t>MARDIANA</t>
  </si>
  <si>
    <t>082260757052</t>
  </si>
  <si>
    <t>081375070029</t>
  </si>
  <si>
    <t>19MZEdlz-wJxaoQyLc389viaMkdXxmPQl</t>
  </si>
  <si>
    <t>https://drive.google.com/file/d/19MZEdlz-wJxaoQyLc389viaMkdXxmPQl/view?usp=drivesdk</t>
  </si>
  <si>
    <t>0323 BUKTI PENDAFTARAN OCHA AFRILA PPDB 2022</t>
  </si>
  <si>
    <t>Document successfully created; Document successfully merged; PDF created; Emails Sent: [To: ochaafrila04@gmail.com]; Run via form trigger as ppdbsman1kjm@gmail.com; Timestamp: Jun 19 2022 9:10 PM</t>
  </si>
  <si>
    <t>057 KSP</t>
  </si>
  <si>
    <t>0061619736</t>
  </si>
  <si>
    <t>DINDA AMELIA PUTRI</t>
  </si>
  <si>
    <t>1116055710060001</t>
  </si>
  <si>
    <t>SMP NEGERI 2 KUALASIMPANG</t>
  </si>
  <si>
    <t>mei664137825@gmail.com</t>
  </si>
  <si>
    <t>1116052401053094</t>
  </si>
  <si>
    <t>MUHAMMAD</t>
  </si>
  <si>
    <t>MEILINA</t>
  </si>
  <si>
    <t>082267018889</t>
  </si>
  <si>
    <t>085213320983</t>
  </si>
  <si>
    <t>1SoUt_oPZ3h-iqCCPr7YgkMaN22P7Tphb</t>
  </si>
  <si>
    <t>https://drive.google.com/file/d/1SoUt_oPZ3h-iqCCPr7YgkMaN22P7Tphb/view?usp=drivesdk</t>
  </si>
  <si>
    <t>0699 BUKTI PENDAFTARAN DINDA AMELIA PUTRI PPDB 2022</t>
  </si>
  <si>
    <t>Document successfully created; Document successfully merged; PDF created; Emails Sent: [To: mei664137825@gmail.com]; Run via form trigger as ppdbsman1kjm@gmail.com; Timestamp: Jun 21 2022 12:27 AM</t>
  </si>
  <si>
    <t>158 RANTAU</t>
  </si>
  <si>
    <t>0066997188</t>
  </si>
  <si>
    <t>M MAULANA SIDIQ</t>
  </si>
  <si>
    <t>1116081210060001</t>
  </si>
  <si>
    <t>SMPS.DHARMA PATRA</t>
  </si>
  <si>
    <t>sifa.fauziyani14@gmail.com</t>
  </si>
  <si>
    <t>1116080604210003</t>
  </si>
  <si>
    <t>RANTAU ACEH TAMIANG</t>
  </si>
  <si>
    <t>ALM ASROFI</t>
  </si>
  <si>
    <t>SRI.MARTUTI</t>
  </si>
  <si>
    <t>085206390372</t>
  </si>
  <si>
    <t>1cucEHWjfQt7MvuTOlIrcbR-pNEww7QW1</t>
  </si>
  <si>
    <t>https://drive.google.com/file/d/1cucEHWjfQt7MvuTOlIrcbR-pNEww7QW1/view?usp=drivesdk</t>
  </si>
  <si>
    <t>0650 BUKTI PENDAFTARAN M MAULANA SIDIQ PPDB 2022</t>
  </si>
  <si>
    <t>Document successfully created; Document successfully merged; PDF created; Emails Sent: [To: sifa.fauziyani14@gmail.com]; Run via form trigger as ppdbsman1kjm@gmail.com; Timestamp: Jun 20 2022 9:22 PM</t>
  </si>
  <si>
    <t>024 KSP</t>
  </si>
  <si>
    <t>0061225740</t>
  </si>
  <si>
    <t>RATU ANDINI</t>
  </si>
  <si>
    <t>1116055512060001</t>
  </si>
  <si>
    <t>andiniratu859@gmail.com</t>
  </si>
  <si>
    <t>1116052404070028</t>
  </si>
  <si>
    <t>AGUS SETIAWAN</t>
  </si>
  <si>
    <t>SURI ANUM</t>
  </si>
  <si>
    <t>085331935343</t>
  </si>
  <si>
    <t>083199880814</t>
  </si>
  <si>
    <t>17qwNJvlGzwKS_UjMVnU9LRmJJpkbMxd0</t>
  </si>
  <si>
    <t>https://drive.google.com/file/d/17qwNJvlGzwKS_UjMVnU9LRmJJpkbMxd0/view?usp=drivesdk</t>
  </si>
  <si>
    <t>0003 BUKTI PENDAFTARAN RATU ANDINI PPDB 2022</t>
  </si>
  <si>
    <t>Document successfully created; Document successfully merged; PDF created; Emails Sent: [To: andiniratu859@gmail.com]; Run via form trigger as ppdbsman1kjm@gmail.com; Timestamp: Jun 18 2022 2:18 PM</t>
  </si>
  <si>
    <t>B2D74A</t>
  </si>
  <si>
    <t>6034949105894476</t>
  </si>
  <si>
    <t>094 RANTAU</t>
  </si>
  <si>
    <t>0055646673</t>
  </si>
  <si>
    <t>SALSAHBILA</t>
  </si>
  <si>
    <t>1116084406050002</t>
  </si>
  <si>
    <t>salsahb08@gmail.com</t>
  </si>
  <si>
    <t>1116082212170002</t>
  </si>
  <si>
    <t>Alm mahmud ar</t>
  </si>
  <si>
    <t>Supinem</t>
  </si>
  <si>
    <t>082335191601</t>
  </si>
  <si>
    <t>1W9lsd6pEjJ0C-Fx7OGgowLPjiFwALbiH</t>
  </si>
  <si>
    <t>https://drive.google.com/file/d/1W9lsd6pEjJ0C-Fx7OGgowLPjiFwALbiH/view?usp=drivesdk</t>
  </si>
  <si>
    <t>0394 BUKTI PENDAFTARAN SALSAHBILA PPDB 2022</t>
  </si>
  <si>
    <t>Document successfully created; Document successfully merged; PDF created; Emails Sent: [To: salsahb08@gmail.com]; Run via form trigger as ppdbsman1kjm@gmail.com; Timestamp: Jun 19 2022 10:34 PM</t>
  </si>
  <si>
    <t>6034948874003848</t>
  </si>
  <si>
    <t>6034949101910722</t>
  </si>
  <si>
    <t>118 RANTAU</t>
  </si>
  <si>
    <t>0079733886</t>
  </si>
  <si>
    <t>ALFACHRY SYAHPUTRA</t>
  </si>
  <si>
    <t>1116080106070001</t>
  </si>
  <si>
    <t>alfachrysyahputray@gmail.com</t>
  </si>
  <si>
    <t>SUHARDIN</t>
  </si>
  <si>
    <t>DEVI SUTRISNI</t>
  </si>
  <si>
    <t>082161699190</t>
  </si>
  <si>
    <t>082287537375</t>
  </si>
  <si>
    <t>1YADS-8WvnP4HD1iP6EhNaM0-vV-Cb7lC</t>
  </si>
  <si>
    <t>https://drive.google.com/file/d/1YADS-8WvnP4HD1iP6EhNaM0-vV-Cb7lC/view?usp=drivesdk</t>
  </si>
  <si>
    <t>0289 BUKTI PENDAFTARAN ALFACHRY SYAHPUTRA PPDB 2022</t>
  </si>
  <si>
    <t>Document successfully created; Document successfully merged; PDF created; !!Error Sending Emails: Layanan terlalu sering diminta di hari yang sama: email.; Run via form trigger as ppdbsman1kjm@gmail.com; Timestamp: Jun 19 2022 9:43 AM</t>
  </si>
  <si>
    <t>PFHZN6</t>
  </si>
  <si>
    <t>6034949102692964</t>
  </si>
  <si>
    <t>053 RANTAU</t>
  </si>
  <si>
    <t>0072745013</t>
  </si>
  <si>
    <t xml:space="preserve">NAZWA SYAKILLA </t>
  </si>
  <si>
    <t>1116086901070005</t>
  </si>
  <si>
    <t>syakillanazwa169@gmail.com</t>
  </si>
  <si>
    <t>1116080584910003</t>
  </si>
  <si>
    <t>ZUL KAMAL</t>
  </si>
  <si>
    <t>RICKE ANGGRAINI</t>
  </si>
  <si>
    <t>085277443550</t>
  </si>
  <si>
    <t>083849447924</t>
  </si>
  <si>
    <t>1ivReQkx35hqQmtKIbUWYukyytwpccNjQ</t>
  </si>
  <si>
    <t>https://drive.google.com/file/d/1ivReQkx35hqQmtKIbUWYukyytwpccNjQ/view?usp=drivesdk</t>
  </si>
  <si>
    <t>0137 BUKTI PENDAFTARAN NAZWA SYAKILLA  PPDB 2022</t>
  </si>
  <si>
    <t>Document successfully created; Document successfully merged; PDF created; !!Error Sending Emails: Layanan terlalu sering diminta di hari yang sama: email.; Run via form trigger as ppdbsman1kjm@gmail.com; Timestamp: Jun 19 2022 1:28 AM</t>
  </si>
  <si>
    <t>046 KSP</t>
  </si>
  <si>
    <t>0076207309</t>
  </si>
  <si>
    <t>FITRI NAISHILA</t>
  </si>
  <si>
    <t>1116056910070002</t>
  </si>
  <si>
    <t>SMP NEGRI 1 KUALASIMPANG</t>
  </si>
  <si>
    <t>fitrinaishila@gmail.com</t>
  </si>
  <si>
    <t>1116052401052970</t>
  </si>
  <si>
    <t>SUPARMAN</t>
  </si>
  <si>
    <t>IDA ROSDIANA</t>
  </si>
  <si>
    <t>081260978954</t>
  </si>
  <si>
    <t>081279947917</t>
  </si>
  <si>
    <t>1u7PKeo0mDSGlOQiEl9Mgl8LNZn-QtsfW</t>
  </si>
  <si>
    <t>https://drive.google.com/file/d/1u7PKeo0mDSGlOQiEl9Mgl8LNZn-QtsfW/view?usp=drivesdk</t>
  </si>
  <si>
    <t>0089 BUKTI PENDAFTARAN FITRINAISHILA PPDB 2022</t>
  </si>
  <si>
    <t>Document successfully created; Document successfully merged; PDF created; Emails Sent: [To: fitrinaishila@gmail.com]; Run via form trigger as ppdbsman1kjm@gmail.com; Timestamp: Jun 18 2022 11:50 PM</t>
  </si>
  <si>
    <t>6034948874034975</t>
  </si>
  <si>
    <t>171 RANTAU</t>
  </si>
  <si>
    <t>0071779974</t>
  </si>
  <si>
    <t>FATHAN</t>
  </si>
  <si>
    <t>1116081502070001</t>
  </si>
  <si>
    <t>ftihganzz2@gmail.com</t>
  </si>
  <si>
    <t>1116082401051626</t>
  </si>
  <si>
    <t>ZULKIFLI</t>
  </si>
  <si>
    <t>ASNANI</t>
  </si>
  <si>
    <t>085261409242</t>
  </si>
  <si>
    <t>0895326148719</t>
  </si>
  <si>
    <t>1B9MtY1vSXoEd7wqCODKLexzcssGfw76A</t>
  </si>
  <si>
    <t>https://drive.google.com/file/d/1B9MtY1vSXoEd7wqCODKLexzcssGfw76A/view?usp=drivesdk</t>
  </si>
  <si>
    <t>0730 BUKTI PENDAFTARAN FATHAN PPDB 2022</t>
  </si>
  <si>
    <t>Document successfully created; Document successfully merged; PDF created; Emails Sent: [To: ftihganzz2@gmail.com]; Run via form trigger as ppdbsman1kjm@gmail.com; Timestamp: Jun 21 2022 8:36 AM</t>
  </si>
  <si>
    <t>036 KSP</t>
  </si>
  <si>
    <t>0069484555</t>
  </si>
  <si>
    <t>NAILA AZKIYA</t>
  </si>
  <si>
    <t>1116056312060001</t>
  </si>
  <si>
    <t>nailaastia777@gmail.com</t>
  </si>
  <si>
    <t>1116050202210001</t>
  </si>
  <si>
    <t>PIDIE</t>
  </si>
  <si>
    <t>SULAIMAN USMAN</t>
  </si>
  <si>
    <t>NAJRIAH</t>
  </si>
  <si>
    <t>085275058330</t>
  </si>
  <si>
    <t>085272562083</t>
  </si>
  <si>
    <t>17rHZKbh82wZtjHNacB05EqIWPk7Kf4Ka</t>
  </si>
  <si>
    <t>https://drive.google.com/file/d/17rHZKbh82wZtjHNacB05EqIWPk7Kf4Ka/view?usp=drivesdk</t>
  </si>
  <si>
    <t>0436 BUKTI PENDAFTARAN NAILA AZKIYA PPDB 2022</t>
  </si>
  <si>
    <t>Document successfully created; Document successfully merged; PDF created; !!Error Sending Emails: Layanan terlalu sering diminta di hari yang sama: email.; Run via form trigger as ppdbsman1kjm@gmail.com; Timestamp: Jun 19 2022 11:23 PM</t>
  </si>
  <si>
    <t>6034948875544246</t>
  </si>
  <si>
    <t>PUL7MA</t>
  </si>
  <si>
    <t>078 RANTAU</t>
  </si>
  <si>
    <t>0072987920</t>
  </si>
  <si>
    <t>FITRIA WULANDARI</t>
  </si>
  <si>
    <t>1116084801070003</t>
  </si>
  <si>
    <t>fw86780@gmail.com</t>
  </si>
  <si>
    <t>1116082812090001</t>
  </si>
  <si>
    <t>AHNAN</t>
  </si>
  <si>
    <t>NURANTI</t>
  </si>
  <si>
    <t>085359934019</t>
  </si>
  <si>
    <t>082214855257</t>
  </si>
  <si>
    <t>1ir0KJM4nJeLvvMBtGG4arxsTmiT4os-c</t>
  </si>
  <si>
    <t>https://drive.google.com/file/d/1ir0KJM4nJeLvvMBtGG4arxsTmiT4os-c/view?usp=drivesdk</t>
  </si>
  <si>
    <t>0079 BUKTI PENDAFTARAN FITRIA WULANDARI PPDB 2022</t>
  </si>
  <si>
    <t>Document successfully created; Document successfully merged; PDF created; Emails Sent: [To: fw86780@gmail.com]; Run via form trigger as ppdbsman1kjm@gmail.com; Timestamp: Jun 18 2022 11:33 PM</t>
  </si>
  <si>
    <t>059 KSP</t>
  </si>
  <si>
    <t>0067688755</t>
  </si>
  <si>
    <t>MUHAMMAD DAVA MULANA</t>
  </si>
  <si>
    <t>1116051111060002</t>
  </si>
  <si>
    <t>mdavamulana@gmail.com</t>
  </si>
  <si>
    <t>1116051202130001</t>
  </si>
  <si>
    <t>JULIANTO</t>
  </si>
  <si>
    <t>IRMA WATI</t>
  </si>
  <si>
    <t>082360751160</t>
  </si>
  <si>
    <t>1VUjnycF0oH9y4mYQhZoBeX5pi4m64PaU</t>
  </si>
  <si>
    <t>https://drive.google.com/file/d/1VUjnycF0oH9y4mYQhZoBeX5pi4m64PaU/view?usp=drivesdk</t>
  </si>
  <si>
    <t>0727 BUKTI PENDAFTARAN MUHAMMAD DAVA MULANA PPDB 2022</t>
  </si>
  <si>
    <t>Document successfully created; Document successfully merged; PDF created; Emails Sent: [To: mdavamulana@gmail.com]; Run via form trigger as ppdbsman1kjm@gmail.com; Timestamp: Jun 21 2022 6:35 AM</t>
  </si>
  <si>
    <t>009 KSP</t>
  </si>
  <si>
    <t>0071978133</t>
  </si>
  <si>
    <t>ABU AQIL SYAFIQ</t>
  </si>
  <si>
    <t>1116052610070001</t>
  </si>
  <si>
    <t>aqil08877@gmail.com</t>
  </si>
  <si>
    <t>1116051012070003</t>
  </si>
  <si>
    <t>HAMDANI AY</t>
  </si>
  <si>
    <t>RITA WATI</t>
  </si>
  <si>
    <t>081370492225</t>
  </si>
  <si>
    <t>082181398467</t>
  </si>
  <si>
    <t>1nRzBckHoEY1_waruQTz7jfw1b8QxpsLF</t>
  </si>
  <si>
    <t>https://drive.google.com/file/d/1nRzBckHoEY1_waruQTz7jfw1b8QxpsLF/view?usp=drivesdk</t>
  </si>
  <si>
    <t>0209 BUKTI PENDAFTARAN ABU AQIL SYAFIQ PPDB 2022</t>
  </si>
  <si>
    <t>Document successfully created; Document successfully merged; PDF created; !!Error Sending Emails: Layanan terlalu sering diminta di hari yang sama: email.; Run via form trigger as ppdbsman1kjm@gmail.com; Timestamp: Jun 19 2022 4:06 AM</t>
  </si>
  <si>
    <t>064 KSP</t>
  </si>
  <si>
    <t>0077577981</t>
  </si>
  <si>
    <t>NADIRA SIRAJ BATU BARA</t>
  </si>
  <si>
    <t>1207287007070003</t>
  </si>
  <si>
    <t>navirsharenjani@gmail.com</t>
  </si>
  <si>
    <t>1116050710200004</t>
  </si>
  <si>
    <t>LUBUK PAKAM</t>
  </si>
  <si>
    <t xml:space="preserve">ABDUL MANAN BATU BARA </t>
  </si>
  <si>
    <t xml:space="preserve">SRI WAHYUNI </t>
  </si>
  <si>
    <t>082168176844</t>
  </si>
  <si>
    <t>+6289502854298</t>
  </si>
  <si>
    <t>1IbzE-rVXoFk0l3UiiEwUVGaT1uuR6IpD</t>
  </si>
  <si>
    <t>https://drive.google.com/file/d/1IbzE-rVXoFk0l3UiiEwUVGaT1uuR6IpD/view?usp=drivesdk</t>
  </si>
  <si>
    <t>0739 BUKTI PENDAFTARAN NADIRA SIRAJ BATU BARA PPDB 2022</t>
  </si>
  <si>
    <t>Document successfully created; Document successfully merged; PDF created; Emails Sent: [To: navirsharenjani@gmail.com]; Run via form trigger as ppdbsman1kjm@gmail.com; Timestamp: Jun 21 2022 12:53 PM</t>
  </si>
  <si>
    <t>188 RANTAU</t>
  </si>
  <si>
    <t>0074792398</t>
  </si>
  <si>
    <t>ANGGA NURIA SYAH PUTRA</t>
  </si>
  <si>
    <t>1116082808070001</t>
  </si>
  <si>
    <t>syahputraangga419@gmail.com</t>
  </si>
  <si>
    <t>1116082811070015</t>
  </si>
  <si>
    <t>DI DESA SUKA JADI</t>
  </si>
  <si>
    <t>NUR FADLI</t>
  </si>
  <si>
    <t>TRI WAHYUNI</t>
  </si>
  <si>
    <t>082230855367</t>
  </si>
  <si>
    <t>082110893642</t>
  </si>
  <si>
    <t>1fsmFQhxG9xoXGp-P4DmcFknYXW0q9t6T</t>
  </si>
  <si>
    <t>https://drive.google.com/file/d/1fsmFQhxG9xoXGp-P4DmcFknYXW0q9t6T/view?usp=drivesdk</t>
  </si>
  <si>
    <t>0736 BUKTI PENDAFTARAN ANGGA NURIA SYAH PUTRA PPDB 2022</t>
  </si>
  <si>
    <t>Document successfully created; Document successfully merged; PDF created; Emails Sent: [To: syahputraangga419@gmail.com]; Run via form trigger as ppdbsman1kjm@gmail.com; Timestamp: Jun 21 2022 10:51 AM</t>
  </si>
  <si>
    <t>6034949102693574</t>
  </si>
  <si>
    <t>027 KSP</t>
  </si>
  <si>
    <t>0074432217</t>
  </si>
  <si>
    <t>VIOLINT APRILY DENIO</t>
  </si>
  <si>
    <t>1116056501070001</t>
  </si>
  <si>
    <t>claramahdalina4@gmail.com</t>
  </si>
  <si>
    <t>1116052803110001</t>
  </si>
  <si>
    <t>deny riswanto</t>
  </si>
  <si>
    <t xml:space="preserve">dewi eva sari </t>
  </si>
  <si>
    <t>082284452082</t>
  </si>
  <si>
    <t>1FbWxNc07qZDXQtcIHnBPxhO9-c2zWqJ7</t>
  </si>
  <si>
    <t>https://drive.google.com/file/d/1FbWxNc07qZDXQtcIHnBPxhO9-c2zWqJ7/view?usp=drivesdk</t>
  </si>
  <si>
    <t>0267 BUKTI PENDAFTARAN VIOLINT APRILY DENIO PPDB 2022</t>
  </si>
  <si>
    <t>Document successfully created; Document successfully merged; PDF created; !!Error Sending Emails: Layanan terlalu sering diminta di hari yang sama: email.; Run via form trigger as ppdbsman1kjm@gmail.com; Timestamp: Jun 19 2022 8:38 AM</t>
  </si>
  <si>
    <t>060 RANTAU</t>
  </si>
  <si>
    <t>0074661033</t>
  </si>
  <si>
    <t>ILZA FHARAS</t>
  </si>
  <si>
    <t>1116087107070002</t>
  </si>
  <si>
    <t>ilzafharas31@gmail.com</t>
  </si>
  <si>
    <t>1116080502080033</t>
  </si>
  <si>
    <t>Supriatin</t>
  </si>
  <si>
    <t>Indrianingsih</t>
  </si>
  <si>
    <t>Sofyan S</t>
  </si>
  <si>
    <t>081371189951</t>
  </si>
  <si>
    <t>081276938521</t>
  </si>
  <si>
    <t>1IhGCrosvldPTalh-ensWuZ6lAfYO8PY6</t>
  </si>
  <si>
    <t>https://drive.google.com/file/d/1IhGCrosvldPTalh-ensWuZ6lAfYO8PY6/view?usp=drivesdk</t>
  </si>
  <si>
    <t>0352 BUKTI PENDAFTARAN ILZA FHARAS PPDB 2022</t>
  </si>
  <si>
    <t>Document successfully created; Document successfully merged; PDF created; Emails Sent: [To: ilzafharas31@gmail.com]; Run via form trigger as ppdbsman1kjm@gmail.com; Timestamp: Jun 19 2022 9:51 PM</t>
  </si>
  <si>
    <t>6034948874123331</t>
  </si>
  <si>
    <t>073 KSP</t>
  </si>
  <si>
    <t>0064432829</t>
  </si>
  <si>
    <t>CUT NUR ALIFAH SYAKILA</t>
  </si>
  <si>
    <t>1116084912060001</t>
  </si>
  <si>
    <t>SMP N 1 KUALASIMPANG</t>
  </si>
  <si>
    <t>tmalibtm954@gmail.com</t>
  </si>
  <si>
    <t>1116050303210002</t>
  </si>
  <si>
    <t>T.M.ALI.B</t>
  </si>
  <si>
    <t>WISNIA</t>
  </si>
  <si>
    <t>08239959899</t>
  </si>
  <si>
    <t>085215111390</t>
  </si>
  <si>
    <t>1xYxOAT88kA3czoC8u0dT5hq8yUAF1z0p</t>
  </si>
  <si>
    <t>https://drive.google.com/file/d/1xYxOAT88kA3czoC8u0dT5hq8yUAF1z0p/view?usp=drivesdk</t>
  </si>
  <si>
    <t>0446 BUKTI PENDAFTARAN CUT NURALIFAH SYAKILA PPDB 2022</t>
  </si>
  <si>
    <t>Document successfully created; Document successfully merged; PDF created; Emails Sent: [To: tmalibtm954@gmail.com]; Run via form trigger as ppdbsman1kjm@gmail.com; Timestamp: Jun 19 2022 11:33 PM</t>
  </si>
  <si>
    <t>131 RANTAU</t>
  </si>
  <si>
    <t>0064136860</t>
  </si>
  <si>
    <t>MHD TAUFIQ KURNIAWAN</t>
  </si>
  <si>
    <t>1116080212060001</t>
  </si>
  <si>
    <t>liaaulia3112@gmail.com</t>
  </si>
  <si>
    <t>1116081203070005</t>
  </si>
  <si>
    <t>Suburianto</t>
  </si>
  <si>
    <t>Seniati</t>
  </si>
  <si>
    <t>085371185072</t>
  </si>
  <si>
    <t>081279739779</t>
  </si>
  <si>
    <t>1B6b8CJhs_SDoEKGZ1rDSPxLhryYh7fqs</t>
  </si>
  <si>
    <t>https://drive.google.com/file/d/1B6b8CJhs_SDoEKGZ1rDSPxLhryYh7fqs/view?usp=drivesdk</t>
  </si>
  <si>
    <t>0368 BUKTI PENDAFTARAN MHD TAUFIQ KURNIAWAN PPDB 2022</t>
  </si>
  <si>
    <t>Document successfully created; Document successfully merged; PDF created; Emails Sent: [To: liaaulia3112@gmail.com]; Run via form trigger as ppdbsman1kjm@gmail.com; Timestamp: Jun 19 2022 10:06 PM</t>
  </si>
  <si>
    <t>6034948874004671</t>
  </si>
  <si>
    <t>042 RANTAU</t>
  </si>
  <si>
    <t>0073250871</t>
  </si>
  <si>
    <t>HAIKAL PRAYOGA</t>
  </si>
  <si>
    <t>1116081008070002</t>
  </si>
  <si>
    <t>prayogahaikal654@gmail.com</t>
  </si>
  <si>
    <t>KARSONO</t>
  </si>
  <si>
    <t>SURTINA</t>
  </si>
  <si>
    <t>082304502593</t>
  </si>
  <si>
    <t>083105891934</t>
  </si>
  <si>
    <t>1vNYCeF8g3ksV1G5pYiSmVRJPfstX8SlD</t>
  </si>
  <si>
    <t>https://drive.google.com/file/d/1vNYCeF8g3ksV1G5pYiSmVRJPfstX8SlD/view?usp=drivesdk</t>
  </si>
  <si>
    <t>0075 BUKTI PENDAFTARAN HAIKAL PRAYOGA PPDB 2022</t>
  </si>
  <si>
    <t>Document successfully created; Document successfully merged; PDF created; Emails Sent: [To: prayogahaikal654@gmail.com]; Run via form trigger as ppdbsman1kjm@gmail.com; Timestamp: Jun 18 2022 11:27 PM</t>
  </si>
  <si>
    <t>PVKYGQ</t>
  </si>
  <si>
    <t>050 KSP</t>
  </si>
  <si>
    <t>0079304811</t>
  </si>
  <si>
    <t>M ZARREN AL GHIFARI SIAHAAN</t>
  </si>
  <si>
    <t>1116051005070001</t>
  </si>
  <si>
    <t>endangpujiarti1195@gmail.com</t>
  </si>
  <si>
    <t>1116051603160001</t>
  </si>
  <si>
    <t>Alm. Abuzar Siahaan</t>
  </si>
  <si>
    <t>Endang Pujiarti</t>
  </si>
  <si>
    <t>082165764918</t>
  </si>
  <si>
    <t>085803495354</t>
  </si>
  <si>
    <t>1yJD0gQhecPrpdPHpjC35_SamP-dx72ul</t>
  </si>
  <si>
    <t>https://drive.google.com/file/d/1yJD0gQhecPrpdPHpjC35_SamP-dx72ul/view?usp=drivesdk</t>
  </si>
  <si>
    <t>0371 BUKTI PENDAFTARAN M ZARREN AL GHIFARI SIAHAAN PPDB 2022</t>
  </si>
  <si>
    <t>Document successfully created; Document successfully merged; PDF created; Emails Sent: [To: endangpujiarti1195@gmail.com]; Run via form trigger as ppdbsman1kjm@gmail.com; Timestamp: Jun 19 2022 10:07 PM</t>
  </si>
  <si>
    <t>013 KSP</t>
  </si>
  <si>
    <t>00744867976</t>
  </si>
  <si>
    <t>MUTIA RIZDANIATI PUTRI RAMADHANI</t>
  </si>
  <si>
    <t>1116054309070002</t>
  </si>
  <si>
    <t>simpangkuala834@gmail.com</t>
  </si>
  <si>
    <t>1116052401053713</t>
  </si>
  <si>
    <t>RIZALDY USMAN</t>
  </si>
  <si>
    <t>SUGIARTI</t>
  </si>
  <si>
    <t>082267503048</t>
  </si>
  <si>
    <t>082217644466</t>
  </si>
  <si>
    <t>1wEC55pFl-x1KEi8c7_mto0mM3R64uJux</t>
  </si>
  <si>
    <t>https://drive.google.com/file/d/1wEC55pFl-x1KEi8c7_mto0mM3R64uJux/view?usp=drivesdk</t>
  </si>
  <si>
    <t>0026 BUKTI PENDAFTARAN MUTIA RIZDANIATI PUTRI RAMADHANI PPDB 2022</t>
  </si>
  <si>
    <t>Document successfully created; Document successfully merged; PDF created; Emails Sent: [To: simpangkuala834@gmail.com]; Run via form trigger as ppdbsman1kjm@gmail.com; Timestamp: Jun 18 2022 9:13 PM</t>
  </si>
  <si>
    <t>092 RANTAU</t>
  </si>
  <si>
    <t>0078391816</t>
  </si>
  <si>
    <t>TANISHA ZAHIRA RIADIANTI</t>
  </si>
  <si>
    <t>1116054309070003</t>
  </si>
  <si>
    <t>tanisaksp@gmail.com</t>
  </si>
  <si>
    <t>1116080903110002</t>
  </si>
  <si>
    <t>Supriadi</t>
  </si>
  <si>
    <t>Siti Aminah</t>
  </si>
  <si>
    <t>M. IHSAN DALIMUNTHE</t>
  </si>
  <si>
    <t>082370228332</t>
  </si>
  <si>
    <t>082267369001</t>
  </si>
  <si>
    <t>1B9uvmKcS_urkDTdHM4bYD83Zy9Vuu6vt</t>
  </si>
  <si>
    <t>https://drive.google.com/file/d/1B9uvmKcS_urkDTdHM4bYD83Zy9Vuu6vt/view?usp=drivesdk</t>
  </si>
  <si>
    <t>0068 BUKTI PENDAFTARAN TANISHA ZAHIRA RIADIANTI PPDB 2022</t>
  </si>
  <si>
    <t>Document successfully created; Document successfully merged; PDF created; Emails Sent: [To: tanisaksp@gmail.com]; Run via form trigger as ppdbsman1kjm@gmail.com; Timestamp: Jun 18 2022 10:59 PM</t>
  </si>
  <si>
    <t>051 RANTAU</t>
  </si>
  <si>
    <t>0069267432</t>
  </si>
  <si>
    <t>INTAN AULIA FAZIRA</t>
  </si>
  <si>
    <t>1116054811060002</t>
  </si>
  <si>
    <t>ov46098@gmail.com</t>
  </si>
  <si>
    <t>1116081711150002</t>
  </si>
  <si>
    <t>JAFARUDDIN</t>
  </si>
  <si>
    <t>085262751110</t>
  </si>
  <si>
    <t>085358895617</t>
  </si>
  <si>
    <t>1lPHOqi2wIUFkNueDc1yN0MXGw27enS48</t>
  </si>
  <si>
    <t>https://drive.google.com/file/d/1lPHOqi2wIUFkNueDc1yN0MXGw27enS48/view?usp=drivesdk</t>
  </si>
  <si>
    <t>0374 BUKTI PENDAFTARAN INTAN AULIA FAZIRA PPDB 2022</t>
  </si>
  <si>
    <t>Document successfully created; Document successfully merged; PDF created; Emails Sent: [To: ov46098@gmail.com]; Run via form trigger as ppdbsman1kjm@gmail.com; Timestamp: Jun 19 2022 10:09 PM</t>
  </si>
  <si>
    <t>6034948872877094</t>
  </si>
  <si>
    <t>6034949101914823</t>
  </si>
  <si>
    <t>066 KSP</t>
  </si>
  <si>
    <t>0063590471</t>
  </si>
  <si>
    <t>FERRI TRISWANDI</t>
  </si>
  <si>
    <t>1116050809060001</t>
  </si>
  <si>
    <t>periwandi14@gmail.com</t>
  </si>
  <si>
    <t>1116052401052789</t>
  </si>
  <si>
    <t>KOTA LINTANNG</t>
  </si>
  <si>
    <t>JUNAIDI EFENDI</t>
  </si>
  <si>
    <t>WIWIK PUSPA SARI</t>
  </si>
  <si>
    <t>085362003171</t>
  </si>
  <si>
    <t>082160029009</t>
  </si>
  <si>
    <t>14cnw6_4tfxwdtgBZrdIPKdCsUwEanS9A</t>
  </si>
  <si>
    <t>https://drive.google.com/file/d/14cnw6_4tfxwdtgBZrdIPKdCsUwEanS9A/view?usp=drivesdk</t>
  </si>
  <si>
    <t>0408 BUKTI PENDAFTARAN FERRI TRISWANDI PPDB 2022</t>
  </si>
  <si>
    <t>Document successfully created; Document successfully merged; PDF created; Emails Sent: [To: periwandi14@gmail.com]; Run via form trigger as ppdbsman1kjm@gmail.com; Timestamp: Jun 19 2022 10:46 PM</t>
  </si>
  <si>
    <t>6034948875535798</t>
  </si>
  <si>
    <t>6034949105894484</t>
  </si>
  <si>
    <t>050 RANTAU</t>
  </si>
  <si>
    <t>0075232364</t>
  </si>
  <si>
    <t>EARLY EVANI</t>
  </si>
  <si>
    <t>1116086704070003</t>
  </si>
  <si>
    <t>earlyevani09@gmail.com</t>
  </si>
  <si>
    <t>1116081412120001</t>
  </si>
  <si>
    <t>RANTAU KW. SIMPANG</t>
  </si>
  <si>
    <t>ASRY SOFYAN GUNADI</t>
  </si>
  <si>
    <t>SUSI ARLI</t>
  </si>
  <si>
    <t>085372471438</t>
  </si>
  <si>
    <t>082274832510</t>
  </si>
  <si>
    <t>12U9gfcfEvd_APoMBgI0cJtliQwdIqy-p</t>
  </si>
  <si>
    <t>https://drive.google.com/file/d/12U9gfcfEvd_APoMBgI0cJtliQwdIqy-p/view?usp=drivesdk</t>
  </si>
  <si>
    <t>0119 BUKTI PENDAFTARAN EARLY EVANI PPDB 2022</t>
  </si>
  <si>
    <t>Document successfully created; Document successfully merged; PDF created; !!Error Sending Emails: Layanan terlalu sering diminta di hari yang sama: email.; Run via form trigger as ppdbsman1kjm@gmail.com; Timestamp: Jun 19 2022 12:53 AM</t>
  </si>
  <si>
    <t>033 KSP</t>
  </si>
  <si>
    <t>0073548229</t>
  </si>
  <si>
    <t>ZWEETA KHAIRUNNISA</t>
  </si>
  <si>
    <t>1116054104070003</t>
  </si>
  <si>
    <t>SMP N1 KUALASIMPANG</t>
  </si>
  <si>
    <t>ziaaaprilia0@gmail.com</t>
  </si>
  <si>
    <t>1116050109100001</t>
  </si>
  <si>
    <t>SEI LIPUT</t>
  </si>
  <si>
    <t>KHAIRUDDIN</t>
  </si>
  <si>
    <t>EKA KUSPITA</t>
  </si>
  <si>
    <t>085275020802</t>
  </si>
  <si>
    <t>083854224146</t>
  </si>
  <si>
    <t>166-PVBCLRCLm2I0jxAjlkKF1CT2NpUjj</t>
  </si>
  <si>
    <t>https://drive.google.com/file/d/166-PVBCLRCLm2I0jxAjlkKF1CT2NpUjj/view?usp=drivesdk</t>
  </si>
  <si>
    <t>0407 BUKTI PENDAFTARAN ZWEETA KHAIRUNNISA PPDB 2022</t>
  </si>
  <si>
    <t>Document successfully created; Document successfully merged; PDF created; Emails Sent: [To: ziaaaprilia0@gmail.com]; Run via form trigger as ppdbsman1kjm@gmail.com; Timestamp: Jun 19 2022 10:45 PM</t>
  </si>
  <si>
    <t>062 KSP</t>
  </si>
  <si>
    <t>0056056706</t>
  </si>
  <si>
    <t>ISKA</t>
  </si>
  <si>
    <t>1116055510050001</t>
  </si>
  <si>
    <t>iska08917@gmail.com</t>
  </si>
  <si>
    <t>1116052401053015</t>
  </si>
  <si>
    <t>KOTA LINTANG</t>
  </si>
  <si>
    <t>SAKRI</t>
  </si>
  <si>
    <t xml:space="preserve">RUHAYATI </t>
  </si>
  <si>
    <t>085270762530</t>
  </si>
  <si>
    <t>081279947916</t>
  </si>
  <si>
    <t>1h7zHio3QIE3pkwthSputEYJs6wpeQojM</t>
  </si>
  <si>
    <t>https://drive.google.com/file/d/1h7zHio3QIE3pkwthSputEYJs6wpeQojM/view?usp=drivesdk</t>
  </si>
  <si>
    <t>0090 BUKTI PENDAFTARAN ISKA PPDB 2022</t>
  </si>
  <si>
    <t>Document successfully created; Document successfully merged; PDF created; Emails Sent: [To: iska08917@gmail.com]; Run via form trigger as ppdbsman1kjm@gmail.com; Timestamp: Jun 18 2022 11:51 PM</t>
  </si>
  <si>
    <t>038 KSP</t>
  </si>
  <si>
    <t>0076153309</t>
  </si>
  <si>
    <t>MUHAMMAD AL ADAMI</t>
  </si>
  <si>
    <t>1116052908070001</t>
  </si>
  <si>
    <t>barbarqs35@gmail.com</t>
  </si>
  <si>
    <t>1116050609070005</t>
  </si>
  <si>
    <t>M THALIB</t>
  </si>
  <si>
    <t>JOHARI</t>
  </si>
  <si>
    <t>082273140093</t>
  </si>
  <si>
    <t>083196887990</t>
  </si>
  <si>
    <t>1Nli1QhkRiMXOuQAG8LfxJGntk670NBrO</t>
  </si>
  <si>
    <t>https://drive.google.com/file/d/1Nli1QhkRiMXOuQAG8LfxJGntk670NBrO/view?usp=drivesdk</t>
  </si>
  <si>
    <t>0220 BUKTI PENDAFTARAN MUHAMMAD AL ADAMI PPDB 2022</t>
  </si>
  <si>
    <t>Document successfully created; Document successfully merged; PDF created; !!Error Sending Emails: Layanan terlalu sering diminta di hari yang sama: email.; Run via form trigger as ppdbsman1kjm@gmail.com; Timestamp: Jun 19 2022 4:45 AM</t>
  </si>
  <si>
    <t>096 RANTAU</t>
  </si>
  <si>
    <t>0052446642</t>
  </si>
  <si>
    <t>ABDULLAH UMAR AL FARUK</t>
  </si>
  <si>
    <t>1106072712050002</t>
  </si>
  <si>
    <t>MTSS ISTIQOMAH</t>
  </si>
  <si>
    <t>u27mar@gmail.com</t>
  </si>
  <si>
    <t>1106071506070001</t>
  </si>
  <si>
    <t>JAKARTA</t>
  </si>
  <si>
    <t>NAFRIZAL S.SOS,MM.</t>
  </si>
  <si>
    <t>EDIA FITRIANI</t>
  </si>
  <si>
    <t>081265352109</t>
  </si>
  <si>
    <t>089654048872</t>
  </si>
  <si>
    <t>1o78rgZt5xt95idMoO7ra6UTNS6wA_ZYT</t>
  </si>
  <si>
    <t>https://drive.google.com/file/d/1o78rgZt5xt95idMoO7ra6UTNS6wA_ZYT/view?usp=drivesdk</t>
  </si>
  <si>
    <t>0406 BUKTI PENDAFTARAN ABDULLAH UMAR ALFARUK PPDB 2022</t>
  </si>
  <si>
    <t>Document successfully created; Document successfully merged; PDF created; Emails Sent: [To: u27mar@gmail.com]; Run via form trigger as ppdbsman1kjm@gmail.com; Timestamp: Jun 19 2022 10:44 PM</t>
  </si>
  <si>
    <t>SD NEGERI 2 JEUMPET</t>
  </si>
  <si>
    <t>026 RANTAU</t>
  </si>
  <si>
    <t>0071303467</t>
  </si>
  <si>
    <t>ALFINA PRATIWI</t>
  </si>
  <si>
    <t>1116085609070001</t>
  </si>
  <si>
    <t>alfinapratiwi30@gmail.com</t>
  </si>
  <si>
    <t>1116083010060047</t>
  </si>
  <si>
    <t>SUYETNO</t>
  </si>
  <si>
    <t>LENA</t>
  </si>
  <si>
    <t>085371220501</t>
  </si>
  <si>
    <t>085326657954</t>
  </si>
  <si>
    <t>1qwD6sHZNuljOWCA2vcYj9I4RhUUWBPGk</t>
  </si>
  <si>
    <t>https://drive.google.com/file/d/1qwD6sHZNuljOWCA2vcYj9I4RhUUWBPGk/view?usp=drivesdk</t>
  </si>
  <si>
    <t>0112 BUKTI PENDAFTARAN ALFINA PRATIWI PPDB 2022</t>
  </si>
  <si>
    <t>Document successfully created; Document successfully merged; PDF created; Emails Sent: [To: alfinapratiwi30@gmail.com]; Run via form trigger as ppdbsman1kjm@gmail.com; Timestamp: Jun 19 2022 12:36 AM</t>
  </si>
  <si>
    <t>P8E3HZ</t>
  </si>
  <si>
    <t>6013016717115826</t>
  </si>
  <si>
    <t>199 RANTAU</t>
  </si>
  <si>
    <t>0075198418</t>
  </si>
  <si>
    <t>RAHMA DEWI</t>
  </si>
  <si>
    <t>1116087107070001</t>
  </si>
  <si>
    <t>rhmadewidewii@gmail.com</t>
  </si>
  <si>
    <t>1116080908060019</t>
  </si>
  <si>
    <t xml:space="preserve">KUALA SIMPANG </t>
  </si>
  <si>
    <t>RAMUNAH</t>
  </si>
  <si>
    <t>085373196557</t>
  </si>
  <si>
    <t>089613569363</t>
  </si>
  <si>
    <t>1IyN_THpMwmFTG8iWWmHOL_egJssLgGrg</t>
  </si>
  <si>
    <t>https://drive.google.com/file/d/1IyN_THpMwmFTG8iWWmHOL_egJssLgGrg/view?usp=drivesdk</t>
  </si>
  <si>
    <t>0787 BUKTI PENDAFTARAN RAHMA DEWI PPDB 2022</t>
  </si>
  <si>
    <t>Document successfully created; Document successfully merged; PDF created; Emails Sent: [To: rhmadewidewii@gmail.com]; Run via form trigger as ppdbsman1kjm@gmail.com; Timestamp: Jun 22 2022 11:50 PM</t>
  </si>
  <si>
    <t>169 RANTAU</t>
  </si>
  <si>
    <t>0071169387</t>
  </si>
  <si>
    <t>SUSAN DELFINA</t>
  </si>
  <si>
    <t>1116056307070001</t>
  </si>
  <si>
    <t>susandelfina19@gmail.com</t>
  </si>
  <si>
    <t>1116081607120001</t>
  </si>
  <si>
    <t>SURYA DARMA</t>
  </si>
  <si>
    <t>SITI FAJAR NUR</t>
  </si>
  <si>
    <t>081237346625</t>
  </si>
  <si>
    <t>085262161141</t>
  </si>
  <si>
    <t>1I7vrFDreHnWwz7xWhfaXhqvHtLd64tuj</t>
  </si>
  <si>
    <t>https://drive.google.com/file/d/1I7vrFDreHnWwz7xWhfaXhqvHtLd64tuj/view?usp=drivesdk</t>
  </si>
  <si>
    <t>0748 BUKTI PENDAFTARAN SUSAN DELFINA PPDB 2022</t>
  </si>
  <si>
    <t>Document successfully created; Document successfully merged; PDF created; Emails Sent: [To: susandelfina19@gmail.com]; Run via form trigger as ppdbsman1kjm@gmail.com; Timestamp: Jun 21 2022 9:28 PM</t>
  </si>
  <si>
    <t>6034948874003731</t>
  </si>
  <si>
    <t>016 RANTAU</t>
  </si>
  <si>
    <t>0077530918</t>
  </si>
  <si>
    <t>RIFALDO PRAYUDA</t>
  </si>
  <si>
    <t>1116082906070001</t>
  </si>
  <si>
    <t>rifaldoprayuda@gmail.com</t>
  </si>
  <si>
    <t>1116081709150001</t>
  </si>
  <si>
    <t>DAIKUN, S.Pd</t>
  </si>
  <si>
    <t>FITRY YULIANI</t>
  </si>
  <si>
    <t>085262108764</t>
  </si>
  <si>
    <t>082179172733</t>
  </si>
  <si>
    <t>1DY_9XnFT1x4Y6ZFxZ_gZMT4Bliqwggcb</t>
  </si>
  <si>
    <t>https://drive.google.com/file/d/1DY_9XnFT1x4Y6ZFxZ_gZMT4Bliqwggcb/view?usp=drivesdk</t>
  </si>
  <si>
    <t>0146 BUKTI PENDAFTARAN RIFALDO PRAYUDA PPDB 2022</t>
  </si>
  <si>
    <t>Document successfully created; Document successfully merged; PDF created; !!Error Sending Emails: Layanan terlalu sering diminta di hari yang sama: email.; Run via form trigger as ppdbsman1kjm@gmail.com; Timestamp: Jun 19 2022 1:38 AM</t>
  </si>
  <si>
    <t>075 RANTAU</t>
  </si>
  <si>
    <t>0068847647</t>
  </si>
  <si>
    <t>MUHAMMAD AL FATHIR</t>
  </si>
  <si>
    <t>1116082712060001</t>
  </si>
  <si>
    <t>alfathirksp@gmail.com</t>
  </si>
  <si>
    <t>1116081201180001</t>
  </si>
  <si>
    <t>ALM.MUHAMMAD YAHYA</t>
  </si>
  <si>
    <t>NURHAFNI</t>
  </si>
  <si>
    <t>082370314950</t>
  </si>
  <si>
    <t>082163898573</t>
  </si>
  <si>
    <t>13UGyHqlQNmJVl-Za7xCOqzPE-0FrboNE</t>
  </si>
  <si>
    <t>https://drive.google.com/file/d/13UGyHqlQNmJVl-Za7xCOqzPE-0FrboNE/view?usp=drivesdk</t>
  </si>
  <si>
    <t>0151 BUKTI PENDAFTARAN MUHAMMAD AL FATHIR PPDB 2022</t>
  </si>
  <si>
    <t>Document successfully created; Document successfully merged; PDF created; !!Error Sending Emails: Layanan terlalu sering diminta di hari yang sama: email.; Run via form trigger as ppdbsman1kjm@gmail.com; Timestamp: Jun 19 2022 1:47 AM</t>
  </si>
  <si>
    <t>034 KSP</t>
  </si>
  <si>
    <t>0078091108</t>
  </si>
  <si>
    <t>MITHA MAZIDHA</t>
  </si>
  <si>
    <t>1116054310070001</t>
  </si>
  <si>
    <t>mazidhamitha@gmail.com</t>
  </si>
  <si>
    <t>1116053005070016</t>
  </si>
  <si>
    <t>Ibrahim</t>
  </si>
  <si>
    <t>ROSLINAWATI</t>
  </si>
  <si>
    <t>082274239080</t>
  </si>
  <si>
    <t>082161212337</t>
  </si>
  <si>
    <t>1sNtT0difOE5h7GAWq1bmNG_yWWP2Exgl</t>
  </si>
  <si>
    <t>https://drive.google.com/file/d/1sNtT0difOE5h7GAWq1bmNG_yWWP2Exgl/view?usp=drivesdk</t>
  </si>
  <si>
    <t>0330 BUKTI PENDAFTARAN MITHA MAZIDHA PPDB 2022</t>
  </si>
  <si>
    <t>Document successfully created; Document successfully merged; PDF created; Emails Sent: [To: mazidhamitha@gmail.com]; Run via form trigger as ppdbsman1kjm@gmail.com; Timestamp: Jun 19 2022 9:24 PM</t>
  </si>
  <si>
    <t>071 KSP</t>
  </si>
  <si>
    <t>0073479829</t>
  </si>
  <si>
    <t>YOLANDA PUTRI AFFANDI</t>
  </si>
  <si>
    <t>1116054909070001</t>
  </si>
  <si>
    <t>yolandaputriaffandi@gmail.com</t>
  </si>
  <si>
    <t>1116051810060182</t>
  </si>
  <si>
    <t>YUSFANDI ACHMAR</t>
  </si>
  <si>
    <t>KENI RAMADHANI</t>
  </si>
  <si>
    <t>081362370568</t>
  </si>
  <si>
    <t>085361873005</t>
  </si>
  <si>
    <t>14A2880bUXtIjr79W6vsDAAYScbIg8lom</t>
  </si>
  <si>
    <t>https://drive.google.com/file/d/14A2880bUXtIjr79W6vsDAAYScbIg8lom/view?usp=drivesdk</t>
  </si>
  <si>
    <t>0753 BUKTI PENDAFTARAN YOLANDA PUTRI AFFANDI PPDB 2022</t>
  </si>
  <si>
    <t>Document successfully created; Document successfully merged; PDF created; Emails Sent: [To: yolandaputriaffandi@gmail.com]; Run via form trigger as ppdbsman1kjm@gmail.com; Timestamp: Jun 21 2022 11:15 PM</t>
  </si>
  <si>
    <t>041 KSP</t>
  </si>
  <si>
    <t>0068517616</t>
  </si>
  <si>
    <t>INTAN SHAVIRA</t>
  </si>
  <si>
    <t>1116053107070014</t>
  </si>
  <si>
    <t>SMP N 1KUALASIMPANG</t>
  </si>
  <si>
    <t>intanshavira37@gmail.com</t>
  </si>
  <si>
    <t>T.ISKANDAR</t>
  </si>
  <si>
    <t>ARMIANI</t>
  </si>
  <si>
    <t>08236894300</t>
  </si>
  <si>
    <t>PINDAH TUGAS ORANG TUA</t>
  </si>
  <si>
    <t>0895403234240</t>
  </si>
  <si>
    <t>1tnsmfBFEOoQBlR9_O-HkA_1Rd7FjA5k-</t>
  </si>
  <si>
    <t>https://drive.google.com/file/d/1tnsmfBFEOoQBlR9_O-HkA_1Rd7FjA5k-/view?usp=drivesdk</t>
  </si>
  <si>
    <t>0383 BUKTI PENDAFTARAN INTAN SHAVIRA PPDB 2022</t>
  </si>
  <si>
    <t>Document successfully created; Document successfully merged; PDF created; Emails Sent: [To: intanshavira37@gmail.com]; Run via form trigger as ppdbsman1kjm@gmail.com; Timestamp: Jun 19 2022 10:21 PM</t>
  </si>
  <si>
    <t>150 RANTAU</t>
  </si>
  <si>
    <t>0074373065</t>
  </si>
  <si>
    <t>M. KHAIRUL ILHAM</t>
  </si>
  <si>
    <t>1116082608070001</t>
  </si>
  <si>
    <t>SMP N 1 KSP</t>
  </si>
  <si>
    <t>ilhamfor7890@gmail.com</t>
  </si>
  <si>
    <t>1116082905080002</t>
  </si>
  <si>
    <t>SLAMET RIYADI</t>
  </si>
  <si>
    <t>085372772497</t>
  </si>
  <si>
    <t>082163401879</t>
  </si>
  <si>
    <t>16e9kLnPuSDfYCcZj-z2GssTzHv_wn7TA</t>
  </si>
  <si>
    <t>https://drive.google.com/file/d/16e9kLnPuSDfYCcZj-z2GssTzHv_wn7TA/view?usp=drivesdk</t>
  </si>
  <si>
    <t>0694 BUKTI PENDAFTARAN M KHAIRUL ILHAM PPDB 2022</t>
  </si>
  <si>
    <t>Document successfully created; Document successfully merged; PDF created; Emails Sent: [To: ilhamfor7890@gmail.com]; Run via form trigger as ppdbsman1kjm@gmail.com; Timestamp: Jun 21 2022 12:08 AM</t>
  </si>
  <si>
    <t>075 KSP</t>
  </si>
  <si>
    <t>0076129822</t>
  </si>
  <si>
    <t>RASYA ADLY ANHAR</t>
  </si>
  <si>
    <t>1116051108070001</t>
  </si>
  <si>
    <t>adlyanharrasya@gmail.com</t>
  </si>
  <si>
    <t>1116051204060005</t>
  </si>
  <si>
    <t>SYAMSUL RIZAL</t>
  </si>
  <si>
    <t>083802852191</t>
  </si>
  <si>
    <t>1-i3U3PE2Sz0qqi3LNXN4G2zT1TbUFLsH</t>
  </si>
  <si>
    <t>https://drive.google.com/file/d/1-i3U3PE2Sz0qqi3LNXN4G2zT1TbUFLsH/view?usp=drivesdk</t>
  </si>
  <si>
    <t>0729 BUKTI PENDAFTARAN RASYA ADLY ANHAR PPDB 2022</t>
  </si>
  <si>
    <t>Document successfully created; Document successfully merged; PDF created; Emails Sent: [To: adlyanharrasya@gmail.com]; Run via form trigger as ppdbsman1kjm@gmail.com; Timestamp: Jun 21 2022 8:02 AM</t>
  </si>
  <si>
    <t>068 KSP</t>
  </si>
  <si>
    <t>0069976730</t>
  </si>
  <si>
    <t>NATASYA DELLA PUTRI</t>
  </si>
  <si>
    <t>1116055412060001</t>
  </si>
  <si>
    <t>natasyadella111@gmail.com</t>
  </si>
  <si>
    <t>1116051407210003</t>
  </si>
  <si>
    <t>alm.budi syahputra</t>
  </si>
  <si>
    <t>almh.rosida</t>
  </si>
  <si>
    <t>meri andani</t>
  </si>
  <si>
    <t>082279742530</t>
  </si>
  <si>
    <t>082267715526</t>
  </si>
  <si>
    <t>1XUHs3y05NC-ADgRtGS8LNBOWjtiUVVyr</t>
  </si>
  <si>
    <t>https://drive.google.com/file/d/1XUHs3y05NC-ADgRtGS8LNBOWjtiUVVyr/view?usp=drivesdk</t>
  </si>
  <si>
    <t>0622 BUKTI PENDAFTARAN NATASYA DELLA PUTRI PPDB 2022</t>
  </si>
  <si>
    <t>Document successfully created; Document successfully merged; PDF created; !!Error Sending Emails: Layanan terlalu sering diminta di hari yang sama: email.; Run via form trigger as ppdbsman1kjm@gmail.com; Timestamp: Jun 20 2022 10:23 AM</t>
  </si>
  <si>
    <t>090 KSP</t>
  </si>
  <si>
    <t>0075631098</t>
  </si>
  <si>
    <t>NUR DIFA AULIA</t>
  </si>
  <si>
    <t>1116056605070001</t>
  </si>
  <si>
    <t xml:space="preserve">SMP NEGERI 1 KUALA SIMPANG </t>
  </si>
  <si>
    <t>supriatinksp@gmail.com</t>
  </si>
  <si>
    <t>1116050209210001</t>
  </si>
  <si>
    <t xml:space="preserve">ZULKIFLI </t>
  </si>
  <si>
    <t xml:space="preserve">SUPRI HARTINI </t>
  </si>
  <si>
    <t>081264769195</t>
  </si>
  <si>
    <t>082213920617</t>
  </si>
  <si>
    <t>1WQBVct_3wYZCndgsyhSErpzBT9kTi7OC</t>
  </si>
  <si>
    <t>https://drive.google.com/file/d/1WQBVct_3wYZCndgsyhSErpzBT9kTi7OC/view?usp=drivesdk</t>
  </si>
  <si>
    <t>0794 BUKTI PENDAFTARAN NUR DIFA AULIA PPDB 2022</t>
  </si>
  <si>
    <t>Document successfully created; Document successfully merged; PDF created; Emails Sent: [To: supriatinksp@gmail.com]; Run via form trigger as ppdbsman1kjm@gmail.com; Timestamp: Jun 23 2022 7:27 AM</t>
  </si>
  <si>
    <t>017 KSP</t>
  </si>
  <si>
    <t>0074800786</t>
  </si>
  <si>
    <t>FADILLAH AZHAR</t>
  </si>
  <si>
    <t>1116051310070001</t>
  </si>
  <si>
    <t>aiankmaia@gmail.com</t>
  </si>
  <si>
    <t>1116052508080001</t>
  </si>
  <si>
    <t xml:space="preserve">DELI SERDANG </t>
  </si>
  <si>
    <t>MULYADI</t>
  </si>
  <si>
    <t>BACHREINY LUBIS</t>
  </si>
  <si>
    <t>081379397995</t>
  </si>
  <si>
    <t>083100499901</t>
  </si>
  <si>
    <t>1Un_BZIqcN_QgBt1jNwweiUn_C45LsD9s</t>
  </si>
  <si>
    <t>https://drive.google.com/file/d/1Un_BZIqcN_QgBt1jNwweiUn_C45LsD9s/view?usp=drivesdk</t>
  </si>
  <si>
    <t>0479 BUKTI PENDAFTARAN FADILLAH AZHAR PPDB 2022</t>
  </si>
  <si>
    <t>Document successfully created; Document successfully merged; PDF created; !!Error Sending Emails: Layanan terlalu sering diminta di hari yang sama: email.; Run via form trigger as ppdbsman1kjm@gmail.com; Timestamp: Jun 20 2022 12:07 AM</t>
  </si>
  <si>
    <t>115 RANTAU</t>
  </si>
  <si>
    <t>0076776722</t>
  </si>
  <si>
    <t>BILAL</t>
  </si>
  <si>
    <t>1116081903070001</t>
  </si>
  <si>
    <t>bilaladli726@gmail.com</t>
  </si>
  <si>
    <t>1116081211080004</t>
  </si>
  <si>
    <t xml:space="preserve">RAHMAT HIDAYAT </t>
  </si>
  <si>
    <t>DIANA DURBIN</t>
  </si>
  <si>
    <t>AHMAD</t>
  </si>
  <si>
    <t>081292470203</t>
  </si>
  <si>
    <t>083833318403</t>
  </si>
  <si>
    <t>72.0</t>
  </si>
  <si>
    <t>1k_M6kx0K0l-13PJu5AY1WEm4RiHG62-D</t>
  </si>
  <si>
    <t>https://drive.google.com/file/d/1k_M6kx0K0l-13PJu5AY1WEm4RiHG62-D/view?usp=drivesdk</t>
  </si>
  <si>
    <t>0530 BUKTI PENDAFTARAN BILAL PPDB 2022</t>
  </si>
  <si>
    <t>Document successfully created; Document successfully merged; PDF created; !!Error Sending Emails: Layanan terlalu sering diminta di hari yang sama: email.; Run via form trigger as ppdbsman1kjm@gmail.com; Timestamp: Jun 20 2022 1:39 AM</t>
  </si>
  <si>
    <t>008 RANTAU</t>
  </si>
  <si>
    <t>0073391908</t>
  </si>
  <si>
    <t>M FARID NUGRAHA</t>
  </si>
  <si>
    <t>1116081602070001</t>
  </si>
  <si>
    <t>faridnugraha917@gmail.com</t>
  </si>
  <si>
    <t>1116080602070005</t>
  </si>
  <si>
    <t>NURIANTO</t>
  </si>
  <si>
    <t>ASMIARITA</t>
  </si>
  <si>
    <t>082364966297</t>
  </si>
  <si>
    <t>082386539498</t>
  </si>
  <si>
    <t>1C2RxagPKl0q0kNiRIyjVdGYR3F-h9_-U</t>
  </si>
  <si>
    <t>https://drive.google.com/file/d/1C2RxagPKl0q0kNiRIyjVdGYR3F-h9_-U/view?usp=drivesdk</t>
  </si>
  <si>
    <t>0211 BUKTI PENDAFTARAN M FARID NUGRAHA PPDB 2022</t>
  </si>
  <si>
    <t>Document successfully created; Document successfully merged; PDF created; !!Error Sending Emails: Layanan terlalu sering diminta di hari yang sama: email.; Run via form trigger as ppdbsman1kjm@gmail.com; Timestamp: Jun 19 2022 4:22 AM</t>
  </si>
  <si>
    <t>P2J924</t>
  </si>
  <si>
    <t>064 RANTAU</t>
  </si>
  <si>
    <t>0075950833</t>
  </si>
  <si>
    <t>NAZWA ALIKA SALWA</t>
  </si>
  <si>
    <t>1116084104070001</t>
  </si>
  <si>
    <t>SMP DHARMA PATRA RANTAU</t>
  </si>
  <si>
    <t>nazwasalwa194@gmail.com</t>
  </si>
  <si>
    <t>1116081710060102</t>
  </si>
  <si>
    <t>IDHAM</t>
  </si>
  <si>
    <t>SUGIATI</t>
  </si>
  <si>
    <t>082273736471</t>
  </si>
  <si>
    <t>082267371239</t>
  </si>
  <si>
    <t>16S2-yGM_8Geu1scYLJG3JDV2MeUxrgOr</t>
  </si>
  <si>
    <t>https://drive.google.com/file/d/16S2-yGM_8Geu1scYLJG3JDV2MeUxrgOr/view?usp=drivesdk</t>
  </si>
  <si>
    <t>0061 BUKTI PENDAFTARAN NAZWA ALIKA SALWA PPDB 2022</t>
  </si>
  <si>
    <t>Document successfully created; Document successfully merged; PDF created; Emails Sent: [To: nazwasalwa194@gmail.com]; Run via form trigger as ppdbsman1kjm@gmail.com; Timestamp: Jun 18 2022 10:51 PM</t>
  </si>
  <si>
    <t>081 RANTAU</t>
  </si>
  <si>
    <t>0076091726</t>
  </si>
  <si>
    <t>REYHAN</t>
  </si>
  <si>
    <t>1116080707070002</t>
  </si>
  <si>
    <t>kspreyhan003@gmail.com</t>
  </si>
  <si>
    <t>1116080103080055</t>
  </si>
  <si>
    <t>Sujarno</t>
  </si>
  <si>
    <t>Siti Sri rahayu</t>
  </si>
  <si>
    <t>081391846736</t>
  </si>
  <si>
    <t>082160277699</t>
  </si>
  <si>
    <t>1MWkCRlE2HpTb03nUDHwy_EzHcLs1Jl4w</t>
  </si>
  <si>
    <t>https://drive.google.com/file/d/1MWkCRlE2HpTb03nUDHwy_EzHcLs1Jl4w/view?usp=drivesdk</t>
  </si>
  <si>
    <t>0434 BUKTI PENDAFTARAN REYHAN PPDB 2022</t>
  </si>
  <si>
    <t>Document successfully created; Document successfully merged; PDF created; !!Error Sending Emails: Layanan terlalu sering diminta di hari yang sama: email.; Run via form trigger as ppdbsman1kjm@gmail.com; Timestamp: Jun 19 2022 11:16 PM</t>
  </si>
  <si>
    <t>6034948874003798</t>
  </si>
  <si>
    <t>YM</t>
  </si>
  <si>
    <t>001 AFIRMASI</t>
  </si>
  <si>
    <t>0078590009</t>
  </si>
  <si>
    <t>DINA ANZANI</t>
  </si>
  <si>
    <t>1116055805070001</t>
  </si>
  <si>
    <t>dinaanzani.aceh@gmail.com</t>
  </si>
  <si>
    <t>1116052401052950</t>
  </si>
  <si>
    <t>SOFYAN</t>
  </si>
  <si>
    <t>JULIANI</t>
  </si>
  <si>
    <t>0852608295070</t>
  </si>
  <si>
    <t>+6281279520560</t>
  </si>
  <si>
    <t>1065j9laA-bezx7ttLjOkhKMi8huxR0z5</t>
  </si>
  <si>
    <t>https://drive.google.com/file/d/1065j9laA-bezx7ttLjOkhKMi8huxR0z5/view?usp=drivesdk</t>
  </si>
  <si>
    <t>0097 BUKTI PENDAFTARAN DINA ANZANI PPDB 2022</t>
  </si>
  <si>
    <t>Document successfully created; Document successfully merged; PDF created; Emails Sent: [To: dinaanzani.aceh@gmail.com]; Run via form trigger as ppdbsman1kjm@gmail.com; Timestamp: Jun 19 2022 12:08 AM</t>
  </si>
  <si>
    <t>PEN53V</t>
  </si>
  <si>
    <t>P2aqb3</t>
  </si>
  <si>
    <t>KIP</t>
  </si>
  <si>
    <t>002 AFIRMASI</t>
  </si>
  <si>
    <t>0076969588</t>
  </si>
  <si>
    <t xml:space="preserve">M.JUWANDA </t>
  </si>
  <si>
    <t>1116082411070003</t>
  </si>
  <si>
    <t>SMP NEGERI 1KEJURUAN MUDA</t>
  </si>
  <si>
    <t>windimjuwanda@gmail.com</t>
  </si>
  <si>
    <t>1116082105080001</t>
  </si>
  <si>
    <t xml:space="preserve">Amrizal </t>
  </si>
  <si>
    <t xml:space="preserve">Junaidah </t>
  </si>
  <si>
    <t>082160278272</t>
  </si>
  <si>
    <t>081379725737</t>
  </si>
  <si>
    <t>1g72pVgFBjFT4KHpFEUjaGxA4kIo7qjLd</t>
  </si>
  <si>
    <t>https://drive.google.com/file/d/1g72pVgFBjFT4KHpFEUjaGxA4kIo7qjLd/view?usp=drivesdk</t>
  </si>
  <si>
    <t>0047 BUKTI PENDAFTARAN MJUWANDA  PPDB 2022</t>
  </si>
  <si>
    <t>Document successfully created; Document successfully merged; PDF created; Emails Sent: [To: windimjuwanda@gmail.com]; Run via form trigger as ppdbsman1kjm@gmail.com; Timestamp: Jun 18 2022 10:20 PM</t>
  </si>
  <si>
    <t>R3PQ38</t>
  </si>
  <si>
    <t>PH6HW5</t>
  </si>
  <si>
    <t>003 AFIRMASI</t>
  </si>
  <si>
    <t>0073691466</t>
  </si>
  <si>
    <t>NURRAHIM</t>
  </si>
  <si>
    <t>1116081902070001</t>
  </si>
  <si>
    <t>nurrahimksp@gmail.com</t>
  </si>
  <si>
    <t>1116080105070005</t>
  </si>
  <si>
    <t>NGADINO</t>
  </si>
  <si>
    <t>081370490696</t>
  </si>
  <si>
    <t>17y5CzKqFfWlLXarbs77adQForPYUurM3</t>
  </si>
  <si>
    <t>https://drive.google.com/file/d/17y5CzKqFfWlLXarbs77adQForPYUurM3/view?usp=drivesdk</t>
  </si>
  <si>
    <t>0031 BUKTI PENDAFTARAN NURRAHIM PPDB 2022</t>
  </si>
  <si>
    <t>Document successfully created; Document successfully merged; PDF created; Emails Sent: [To: nurrahimksp@gmail.com]; Run via form trigger as ppdbsman1kjm@gmail.com; Timestamp: Jun 18 2022 9:32 PM</t>
  </si>
  <si>
    <t>JTPC0230821</t>
  </si>
  <si>
    <t>P1kcnp</t>
  </si>
  <si>
    <t>004 AFIRMASI</t>
  </si>
  <si>
    <t>0076501003</t>
  </si>
  <si>
    <t>SITI FEBRINA MAHARANI</t>
  </si>
  <si>
    <t>1116056702070001</t>
  </si>
  <si>
    <t>felicyamananta@gmail.com</t>
  </si>
  <si>
    <t>1116051001130001</t>
  </si>
  <si>
    <t>ARDIANTO</t>
  </si>
  <si>
    <t>SITI SUSILAWANI</t>
  </si>
  <si>
    <t>082167496502</t>
  </si>
  <si>
    <t>082286183728</t>
  </si>
  <si>
    <t>10LLQgHW3Uvezuk-YgNZL9zOn2DRoGCvw</t>
  </si>
  <si>
    <t>https://drive.google.com/file/d/10LLQgHW3Uvezuk-YgNZL9zOn2DRoGCvw/view?usp=drivesdk</t>
  </si>
  <si>
    <t>0009 BUKTI PENDAFTARAN SITI FEBRINA MAHARANI PPDB 2022</t>
  </si>
  <si>
    <t>Document successfully created; Document successfully merged; PDF created; Emails Sent: [To: felicyamananta@gmail.com]; Run via form trigger as ppdbsman1kjm@gmail.com; Timestamp: Jun 18 2022 7:31 PM</t>
  </si>
  <si>
    <t>T98ZTS</t>
  </si>
  <si>
    <t>6034949105764570</t>
  </si>
  <si>
    <t>005 AFIRMASI</t>
  </si>
  <si>
    <t>0071123280</t>
  </si>
  <si>
    <t>DAVA DWI RASYA</t>
  </si>
  <si>
    <t>1116051001070001</t>
  </si>
  <si>
    <t>davadwirasya@gmail.com</t>
  </si>
  <si>
    <t>1116050806070006</t>
  </si>
  <si>
    <t>SUDIARTO</t>
  </si>
  <si>
    <t>IVO DARNILA</t>
  </si>
  <si>
    <t>082368237386</t>
  </si>
  <si>
    <t>085767869092</t>
  </si>
  <si>
    <t>1K4k0H4oiPmPXGOmXJK1k8tY04iVw6eTQ</t>
  </si>
  <si>
    <t>https://drive.google.com/file/d/1K4k0H4oiPmPXGOmXJK1k8tY04iVw6eTQ/view?usp=drivesdk</t>
  </si>
  <si>
    <t>0051 BUKTI PENDAFTARAN DAVA DWI RASYA PPDB 2022</t>
  </si>
  <si>
    <t>Document successfully created; Document successfully merged; PDF created; Emails Sent: [To: davadwirasya@gmail.com]; Run via form trigger as ppdbsman1kjm@gmail.com; Timestamp: Jun 18 2022 10:23 PM</t>
  </si>
  <si>
    <t>POX4KQ</t>
  </si>
  <si>
    <t>006 AFIRMASI</t>
  </si>
  <si>
    <t>0074075179</t>
  </si>
  <si>
    <t>SEKAR RAHMA MAULANA</t>
  </si>
  <si>
    <t>1116085809070001</t>
  </si>
  <si>
    <t>melianafadillah03@gmail.com</t>
  </si>
  <si>
    <t>1116081608060115</t>
  </si>
  <si>
    <t xml:space="preserve">IMAN MAULANA </t>
  </si>
  <si>
    <t>DARIYAH</t>
  </si>
  <si>
    <t>082252578160</t>
  </si>
  <si>
    <t>081276265481</t>
  </si>
  <si>
    <t>1TYsY8zL3_5JeLtTMGWnFCzxqMVKVEA4o</t>
  </si>
  <si>
    <t>https://drive.google.com/file/d/1TYsY8zL3_5JeLtTMGWnFCzxqMVKVEA4o/view?usp=drivesdk</t>
  </si>
  <si>
    <t>0063 BUKTI PENDAFTARAN SEKAR RAHMA MAULANA PPDB 2022</t>
  </si>
  <si>
    <t>Document successfully created; Document successfully merged; PDF created; Emails Sent: [To: melianafadillah03@gmail.com]; Run via form trigger as ppdbsman1kjm@gmail.com; Timestamp: Jun 18 2022 10:55 PM</t>
  </si>
  <si>
    <t>F26NHY</t>
  </si>
  <si>
    <t>007 AFIRMASI</t>
  </si>
  <si>
    <t>0076885146</t>
  </si>
  <si>
    <t xml:space="preserve">AZURA TIA SAPIRA </t>
  </si>
  <si>
    <t xml:space="preserve">Alur manis </t>
  </si>
  <si>
    <t>1116045602070001</t>
  </si>
  <si>
    <t xml:space="preserve">SMP NEGERI 1 KEJURUAN MUDA </t>
  </si>
  <si>
    <t>azuratiasapira@gmail.com</t>
  </si>
  <si>
    <t>1116082401053890</t>
  </si>
  <si>
    <t>SUKARAMAI DUA</t>
  </si>
  <si>
    <t xml:space="preserve">SANDANG KURNIAWAN </t>
  </si>
  <si>
    <t>ERPINA</t>
  </si>
  <si>
    <t>082275239289</t>
  </si>
  <si>
    <t>082163401889</t>
  </si>
  <si>
    <t>10BsGp79zzz0ck4HpcdwSlabU0nFK_cut</t>
  </si>
  <si>
    <t>https://drive.google.com/file/d/10BsGp79zzz0ck4HpcdwSlabU0nFK_cut/view?usp=drivesdk</t>
  </si>
  <si>
    <t>0066 BUKTI PENDAFTARAN AZURA TIA SAPIRA  PPDB 2022</t>
  </si>
  <si>
    <t>Document successfully created; Document successfully merged; PDF created; Emails Sent: [To: azuratiasapira@gmail.com]; Run via form trigger as ppdbsman1kjm@gmail.com; Timestamp: Jun 18 2022 10:57 PM</t>
  </si>
  <si>
    <t>E28NRN</t>
  </si>
  <si>
    <t>008 AFIRMASI</t>
  </si>
  <si>
    <t>0072339969</t>
  </si>
  <si>
    <t>WANURUN FILAHMI</t>
  </si>
  <si>
    <t>Desa Ingin Jaya</t>
  </si>
  <si>
    <t>1116086212060001</t>
  </si>
  <si>
    <t>SMP NEGERI 4 KEJURUAN  MUDA</t>
  </si>
  <si>
    <t>wanurunfilahmi@gmail.com</t>
  </si>
  <si>
    <t>1116082401054001</t>
  </si>
  <si>
    <t>INGIN JAYA</t>
  </si>
  <si>
    <t>BENI</t>
  </si>
  <si>
    <t>SAHDIANA</t>
  </si>
  <si>
    <t>085383687175</t>
  </si>
  <si>
    <t>082287806281</t>
  </si>
  <si>
    <t>1a3oQaIE3ymuHjInQMB11OJZMrvW9cOG5</t>
  </si>
  <si>
    <t>https://drive.google.com/file/d/1a3oQaIE3ymuHjInQMB11OJZMrvW9cOG5/view?usp=drivesdk</t>
  </si>
  <si>
    <t>0113 BUKTI PENDAFTARAN WANURUN FILAHMI PPDB 2022</t>
  </si>
  <si>
    <t>Document successfully created; Document successfully merged; PDF created; !!Error Sending Emails: Layanan terlalu sering diminta di hari yang sama: email.; Run via form trigger as ppdbsman1kjm@gmail.com; Timestamp: Jun 19 2022 12:36 AM</t>
  </si>
  <si>
    <t>6034948874004620</t>
  </si>
  <si>
    <t>6034949101980972</t>
  </si>
  <si>
    <t>009 AFIRMASI</t>
  </si>
  <si>
    <t>0071279821</t>
  </si>
  <si>
    <t>MELDA ANANDA PUTRI</t>
  </si>
  <si>
    <t>Desa Sukaramai dua</t>
  </si>
  <si>
    <t>Seruway</t>
  </si>
  <si>
    <t>1116047006070002</t>
  </si>
  <si>
    <t xml:space="preserve">SMP NEGERI 5 SERUWAY </t>
  </si>
  <si>
    <t>meldaanandaputri35@gmail.com</t>
  </si>
  <si>
    <t>1116042003090008</t>
  </si>
  <si>
    <t>ADI WALUYO</t>
  </si>
  <si>
    <t>SUWARNI</t>
  </si>
  <si>
    <t>082370615519</t>
  </si>
  <si>
    <t>082276309909</t>
  </si>
  <si>
    <t>1RueeI8lJHayT5kIPbLQD9UD0Qb_6oLpG</t>
  </si>
  <si>
    <t>https://drive.google.com/file/d/1RueeI8lJHayT5kIPbLQD9UD0Qb_6oLpG/view?usp=drivesdk</t>
  </si>
  <si>
    <t>0062 BUKTI PENDAFTARAN MELDA ANANDA PUTRI PPDB 2022</t>
  </si>
  <si>
    <t>Document successfully created; Document successfully merged; PDF created; Emails Sent: [To: meldaanandaputri35@gmail.com]; Run via form trigger as ppdbsman1kjm@gmail.com; Timestamp: Jun 18 2022 10:53 PM</t>
  </si>
  <si>
    <t>PR3XNU</t>
  </si>
  <si>
    <t>P8lP8k</t>
  </si>
  <si>
    <t>010 AFIRMASI</t>
  </si>
  <si>
    <t>0058193251</t>
  </si>
  <si>
    <t>RESTU PANCA RAMADANA</t>
  </si>
  <si>
    <t>1116053110050003</t>
  </si>
  <si>
    <t>restupancaramadhana@gmail.com</t>
  </si>
  <si>
    <t>1116052401051536</t>
  </si>
  <si>
    <t>DAHLAWI</t>
  </si>
  <si>
    <t>HARTINI</t>
  </si>
  <si>
    <t>085375978040</t>
  </si>
  <si>
    <t>085762052269</t>
  </si>
  <si>
    <t>1YzuqB6f8zrUSai9LGhq1yFFy3equq34A</t>
  </si>
  <si>
    <t>https://drive.google.com/file/d/1YzuqB6f8zrUSai9LGhq1yFFy3equq34A/view?usp=drivesdk</t>
  </si>
  <si>
    <t>0100 BUKTI PENDAFTARAN RESTU PANCA RAMADANA PPDB 2022</t>
  </si>
  <si>
    <t>Document successfully created; Document successfully merged; PDF created; Emails Sent: [To: restupancaramadhana@gmail.com]; Run via form trigger as ppdbsman1kjm@gmail.com; Timestamp: Jun 19 2022 12:17 AM</t>
  </si>
  <si>
    <t>PYUJLL</t>
  </si>
  <si>
    <t>6034949103263560</t>
  </si>
  <si>
    <t>011 AFIRMASI</t>
  </si>
  <si>
    <t>0072345307</t>
  </si>
  <si>
    <t>KENAN HENANUSA</t>
  </si>
  <si>
    <t>1205130506070001</t>
  </si>
  <si>
    <t>SMP N 1 KEJURUAN MUDA</t>
  </si>
  <si>
    <t>kenanhenanusa@gmail.com</t>
  </si>
  <si>
    <t>1116082702080038</t>
  </si>
  <si>
    <t>TANJUNG PURA</t>
  </si>
  <si>
    <t xml:space="preserve">Alm.BAHARUDDIN BA </t>
  </si>
  <si>
    <t>RAIDA IDHAM</t>
  </si>
  <si>
    <t>IMRAN</t>
  </si>
  <si>
    <t>085294039475</t>
  </si>
  <si>
    <t>082282109125</t>
  </si>
  <si>
    <t>1gQT8584yBKMHF2woFwbmoMfpk9m0dbtL</t>
  </si>
  <si>
    <t>https://drive.google.com/file/d/1gQT8584yBKMHF2woFwbmoMfpk9m0dbtL/view?usp=drivesdk</t>
  </si>
  <si>
    <t>0425 BUKTI PENDAFTARAN KENAN HENANUSA PPDB 2022</t>
  </si>
  <si>
    <t>Document successfully created; Document successfully merged; PDF created; Emails Sent: [To: kenanhenanusa@gmail.com]; Run via form trigger as ppdbsman1kjm@gmail.com; Timestamp: Jun 19 2022 11:00 PM</t>
  </si>
  <si>
    <t>A11ZL3</t>
  </si>
  <si>
    <t>012 AFIRMASI</t>
  </si>
  <si>
    <t>0074617449</t>
  </si>
  <si>
    <t>MHD BIMA GALANGSA</t>
  </si>
  <si>
    <t>1116080603070001</t>
  </si>
  <si>
    <t>bimaksp510@gmail.com</t>
  </si>
  <si>
    <t>1116081710060126</t>
  </si>
  <si>
    <t>ALM.SUNARTO</t>
  </si>
  <si>
    <t>PAINI</t>
  </si>
  <si>
    <t>081362634399</t>
  </si>
  <si>
    <t>082360137686</t>
  </si>
  <si>
    <t>1O7V1rmZbgZ_rfbNZ_4Z7ruDZraJ-BKof</t>
  </si>
  <si>
    <t>https://drive.google.com/file/d/1O7V1rmZbgZ_rfbNZ_4Z7ruDZraJ-BKof/view?usp=drivesdk</t>
  </si>
  <si>
    <t>0325 BUKTI PENDAFTARAN MHD BIMA GALANGSA PPDB 2022</t>
  </si>
  <si>
    <t>Document successfully created; Document successfully merged; PDF created; Emails Sent: [To: bimaksp510@gmail.com]; Run via form trigger as ppdbsman1kjm@gmail.com; Timestamp: Jun 19 2022 9:14 PM</t>
  </si>
  <si>
    <t>E25R2U</t>
  </si>
  <si>
    <t>013 AFIRMASI</t>
  </si>
  <si>
    <t>0069283316</t>
  </si>
  <si>
    <t>DARA FADILA SARI</t>
  </si>
  <si>
    <t>1116084101070004</t>
  </si>
  <si>
    <t>qalyakhumaira@gmail.com</t>
  </si>
  <si>
    <t>1116081801080014</t>
  </si>
  <si>
    <t>PARWIN</t>
  </si>
  <si>
    <t>KUMALA SARI</t>
  </si>
  <si>
    <t>085371220698</t>
  </si>
  <si>
    <t>081368295527</t>
  </si>
  <si>
    <t>1He58GmcCqvzu2KMaZBycMR4R6vYZZrVO</t>
  </si>
  <si>
    <t>https://drive.google.com/file/d/1He58GmcCqvzu2KMaZBycMR4R6vYZZrVO/view?usp=drivesdk</t>
  </si>
  <si>
    <t>0345 BUKTI PENDAFTARAN DARA FADILA SARI PPDB 2022</t>
  </si>
  <si>
    <t>Document successfully created; Document successfully merged; PDF created; Emails Sent: [To: qalyakhumaira@gmail.com]; Run via form trigger as ppdbsman1kjm@gmail.com; Timestamp: Jun 19 2022 9:41 PM</t>
  </si>
  <si>
    <t>PMP3MV</t>
  </si>
  <si>
    <t>6034949101944887</t>
  </si>
  <si>
    <t>014 AFIRMASI</t>
  </si>
  <si>
    <t>0072671900</t>
  </si>
  <si>
    <t xml:space="preserve">NIA RAHMAWATI </t>
  </si>
  <si>
    <t>1116066005070001</t>
  </si>
  <si>
    <t xml:space="preserve">SMP NEGERI 7 KEJURUAN MUDA </t>
  </si>
  <si>
    <t>linasafitrik@gmail.com</t>
  </si>
  <si>
    <t>1116060112100002</t>
  </si>
  <si>
    <t xml:space="preserve">TANJUNG GENTENG </t>
  </si>
  <si>
    <t>JUNAIDI</t>
  </si>
  <si>
    <t xml:space="preserve">NURBAITUN </t>
  </si>
  <si>
    <t xml:space="preserve">ANANDA BATAMI </t>
  </si>
  <si>
    <t>085370568027</t>
  </si>
  <si>
    <t>082267431434</t>
  </si>
  <si>
    <t>1hmZVsnnRCOQYjoNUz6tFcU3CWea5JRq6</t>
  </si>
  <si>
    <t>https://drive.google.com/file/d/1hmZVsnnRCOQYjoNUz6tFcU3CWea5JRq6/view?usp=drivesdk</t>
  </si>
  <si>
    <t>0391 BUKTI PENDAFTARAN NIA RAHMAWATI  PPDB 2022</t>
  </si>
  <si>
    <t>Document successfully created; Document successfully merged; PDF created; Emails Sent: [To: linasafitrik@gmail.com]; Run via form trigger as ppdbsman1kjm@gmail.com; Timestamp: Jun 19 2022 10:33 PM</t>
  </si>
  <si>
    <t>PKH</t>
  </si>
  <si>
    <t>015 AFIRMASI</t>
  </si>
  <si>
    <t>0073377241</t>
  </si>
  <si>
    <t>MAULIZA AZZAHRA</t>
  </si>
  <si>
    <t>1116054205070001</t>
  </si>
  <si>
    <t>SMP 2 KUALA SIMPANG</t>
  </si>
  <si>
    <t>kksp5730@gmail.com</t>
  </si>
  <si>
    <t>1116051311060035</t>
  </si>
  <si>
    <t xml:space="preserve">PERDAMAIAN </t>
  </si>
  <si>
    <t>Ilyas k</t>
  </si>
  <si>
    <t>Khadijah</t>
  </si>
  <si>
    <t>081368386717</t>
  </si>
  <si>
    <t>19GHitFkt0jfONV6jyw375S3onOupAPGv</t>
  </si>
  <si>
    <t>https://drive.google.com/file/d/19GHitFkt0jfONV6jyw375S3onOupAPGv/view?usp=drivesdk</t>
  </si>
  <si>
    <t>0387 BUKTI PENDAFTARAN MAULIZA AZZAHRA PPDB 2022</t>
  </si>
  <si>
    <t>Document successfully created; Document successfully merged; PDF created; Emails Sent: [To: kksp5730@gmail.com]; Run via form trigger as ppdbsman1kjm@gmail.com; Timestamp: Jun 19 2022 10:26 PM</t>
  </si>
  <si>
    <t>PBR341</t>
  </si>
  <si>
    <t>016 AFIRMASI</t>
  </si>
  <si>
    <t>0077653968</t>
  </si>
  <si>
    <t>ALISHA PUTRI</t>
  </si>
  <si>
    <t>1116054703070001</t>
  </si>
  <si>
    <t>alisaputri0703@gmail.com</t>
  </si>
  <si>
    <t>1116052903160001</t>
  </si>
  <si>
    <t>AMRILLAH DAUD</t>
  </si>
  <si>
    <t>JAUHARI</t>
  </si>
  <si>
    <t>JOEN ARRAUF</t>
  </si>
  <si>
    <t>082262521020</t>
  </si>
  <si>
    <t>15dc_dhbr-arsKjbPBESBkrX5xwSXaD1t</t>
  </si>
  <si>
    <t>https://drive.google.com/file/d/15dc_dhbr-arsKjbPBESBkrX5xwSXaD1t/view?usp=drivesdk</t>
  </si>
  <si>
    <t>0341 BUKTI PENDAFTARAN ALISHA PUTRI PPDB 2022</t>
  </si>
  <si>
    <t>Document successfully created; Document successfully merged; PDF created; Emails Sent: [To: alisaputri0703@gmail.com]; Run via form trigger as ppdbsman1kjm@gmail.com; Timestamp: Jun 19 2022 9:36 PM</t>
  </si>
  <si>
    <t>PUHCP6</t>
  </si>
  <si>
    <t>017 AFIRMASI</t>
  </si>
  <si>
    <t>0066788861</t>
  </si>
  <si>
    <t>DINA AL HUSNA</t>
  </si>
  <si>
    <t>SALAHAJI</t>
  </si>
  <si>
    <t>PEMATANG JAYA</t>
  </si>
  <si>
    <t>LANGKAT</t>
  </si>
  <si>
    <t>1205235908060001</t>
  </si>
  <si>
    <t>dinaksp13@gmail.com</t>
  </si>
  <si>
    <t>1205232905090068</t>
  </si>
  <si>
    <t>M. NASIR ALAMSYAH</t>
  </si>
  <si>
    <t>SABDUNIAR</t>
  </si>
  <si>
    <t>085296470946</t>
  </si>
  <si>
    <t>085360551355</t>
  </si>
  <si>
    <t>1zJnBbS0_t-xBiMtrn77EY0LqIpq2Y_aQ</t>
  </si>
  <si>
    <t>https://drive.google.com/file/d/1zJnBbS0_t-xBiMtrn77EY0LqIpq2Y_aQ/view?usp=drivesdk</t>
  </si>
  <si>
    <t>0693 BUKTI PENDAFTARAN DINA AL HUSNA PPDB 2022</t>
  </si>
  <si>
    <t>Document successfully created; Document successfully merged; PDF created; Emails Sent: [To: dinaksp13@gmail.com]; Run via form trigger as ppdbsman1kjm@gmail.com; Timestamp: Jun 21 2022 12:07 AM</t>
  </si>
  <si>
    <t>6034948874004440</t>
  </si>
  <si>
    <t>018 AFIRMASI</t>
  </si>
  <si>
    <t>0077251362</t>
  </si>
  <si>
    <t xml:space="preserve">MAULIDA </t>
  </si>
  <si>
    <t>1116084104070002</t>
  </si>
  <si>
    <t>maulidaksp3@gmail.com</t>
  </si>
  <si>
    <t>1116083105070011</t>
  </si>
  <si>
    <t>MUHAMMAD SYAH</t>
  </si>
  <si>
    <t>RAPIDAH</t>
  </si>
  <si>
    <t>082271267101</t>
  </si>
  <si>
    <t>082298340611</t>
  </si>
  <si>
    <t>1t0GD0W4unmFjztp8sNsVQabt5aYIVBlV</t>
  </si>
  <si>
    <t>https://drive.google.com/file/d/1t0GD0W4unmFjztp8sNsVQabt5aYIVBlV/view?usp=drivesdk</t>
  </si>
  <si>
    <t>0652 BUKTI PENDAFTARAN MAULIDA  PPDB 2022</t>
  </si>
  <si>
    <t>Document successfully created; Document successfully merged; PDF created; Emails Sent: [To: maulidaksp3@gmail.com]; Run via form trigger as ppdbsman1kjm@gmail.com; Timestamp: Jun 20 2022 9:41 PM</t>
  </si>
  <si>
    <t>PHY5QZ</t>
  </si>
  <si>
    <t>PT7N25</t>
  </si>
  <si>
    <t>019 AFIRMASI</t>
  </si>
  <si>
    <t>0073888455</t>
  </si>
  <si>
    <t>RIZKINA HELMA NAZURA</t>
  </si>
  <si>
    <t>1116035108070004</t>
  </si>
  <si>
    <t>SMP SWATSA ISLAM KUALASIMPANG</t>
  </si>
  <si>
    <t>rizkinahelmanazura1108@gmail.com</t>
  </si>
  <si>
    <t>1116031905090005</t>
  </si>
  <si>
    <t>KESEHATAN</t>
  </si>
  <si>
    <t>Helmi</t>
  </si>
  <si>
    <t>Sri ismayani</t>
  </si>
  <si>
    <t>085352120841</t>
  </si>
  <si>
    <t>0895324941653</t>
  </si>
  <si>
    <t>1SfPclGHEG_61A0UcWQsUXVzxGPLSZ1aX</t>
  </si>
  <si>
    <t>https://drive.google.com/file/d/1SfPclGHEG_61A0UcWQsUXVzxGPLSZ1aX/view?usp=drivesdk</t>
  </si>
  <si>
    <t>0677 BUKTI PENDAFTARAN RIZKINA HELMA NAZURA PPDB 2022</t>
  </si>
  <si>
    <t>Document successfully created; Document successfully merged; PDF created; Emails Sent: [To: rizkinahelmanazura1108@gmail.com]; Run via form trigger as ppdbsman1kjm@gmail.com; Timestamp: Jun 20 2022 11:10 PM</t>
  </si>
  <si>
    <t>6034948872877813</t>
  </si>
  <si>
    <t>6034949102458929</t>
  </si>
  <si>
    <t>020 AFIRMASI</t>
  </si>
  <si>
    <t>0072133699</t>
  </si>
  <si>
    <t>DWI AMELIA</t>
  </si>
  <si>
    <t>1116084409070001</t>
  </si>
  <si>
    <t>SMP NEGRI 2 KUALA SIMPANG</t>
  </si>
  <si>
    <t>wakyan767@gmail.com</t>
  </si>
  <si>
    <t>1116080403090001</t>
  </si>
  <si>
    <t>RUSLIYAN</t>
  </si>
  <si>
    <t>PONIAH</t>
  </si>
  <si>
    <t>085297089248</t>
  </si>
  <si>
    <t>085358306662</t>
  </si>
  <si>
    <t>1m1GyrN6mIF2zOtgfT3JtQENeWV8dOIok</t>
  </si>
  <si>
    <t>https://drive.google.com/file/d/1m1GyrN6mIF2zOtgfT3JtQENeWV8dOIok/view?usp=drivesdk</t>
  </si>
  <si>
    <t>0647 BUKTI PENDAFTARAN DWI AMELIA PPDB 2022</t>
  </si>
  <si>
    <t>Document successfully created; Document successfully merged; PDF created; Emails Sent: [To: wakyan767@gmail.com]; Run via form trigger as ppdbsman1kjm@gmail.com; Timestamp: Jun 20 2022 9:14 PM</t>
  </si>
  <si>
    <t>T2TMRJ</t>
  </si>
  <si>
    <t>6034949101912215</t>
  </si>
  <si>
    <t>021 AFIRMASI</t>
  </si>
  <si>
    <t>0062438592</t>
  </si>
  <si>
    <t>HIDAYATULLAH</t>
  </si>
  <si>
    <t>1116080405060001</t>
  </si>
  <si>
    <t>hidayattulllah798@gmail.com</t>
  </si>
  <si>
    <t>1116081601200001</t>
  </si>
  <si>
    <t>ALM.kamarutzaman</t>
  </si>
  <si>
    <t>Sumarni</t>
  </si>
  <si>
    <t>082122243915</t>
  </si>
  <si>
    <t>0895635761538</t>
  </si>
  <si>
    <t>1UGjLfjiDQHWp32_LVYHS5e8mi7N_z7Fc</t>
  </si>
  <si>
    <t>https://drive.google.com/file/d/1UGjLfjiDQHWp32_LVYHS5e8mi7N_z7Fc/view?usp=drivesdk</t>
  </si>
  <si>
    <t>0678 BUKTI PENDAFTARAN HIDAYATULLAH PPDB 2022</t>
  </si>
  <si>
    <t>Document successfully created; Document successfully merged; PDF created; Emails Sent: [To: hidayattulllah798@gmail.com]; Run via form trigger as ppdbsman1kjm@gmail.com; Timestamp: Jun 20 2022 11:15 PM</t>
  </si>
  <si>
    <t>P9QMZX</t>
  </si>
  <si>
    <t>P7fxhj</t>
  </si>
  <si>
    <t>022 AFIRMASI</t>
  </si>
  <si>
    <t>0079138867</t>
  </si>
  <si>
    <t>ANANDA REVA ZAHRA</t>
  </si>
  <si>
    <t>SUKARAKYAT</t>
  </si>
  <si>
    <t>1116044407070002</t>
  </si>
  <si>
    <t>revaz3698@gmail.com</t>
  </si>
  <si>
    <t>1116080802110001</t>
  </si>
  <si>
    <t>ENDA IRAWAN</t>
  </si>
  <si>
    <t>SRI HARTINI</t>
  </si>
  <si>
    <t>082272448269</t>
  </si>
  <si>
    <t>1FcLIKd5Ll3TDnY7TvJ4se8-gntJtj_D0</t>
  </si>
  <si>
    <t>https://drive.google.com/file/d/1FcLIKd5Ll3TDnY7TvJ4se8-gntJtj_D0/view?usp=drivesdk</t>
  </si>
  <si>
    <t>0439 BUKTI PENDAFTARAN ANANDA REVA ZAHRA PPDB 2022</t>
  </si>
  <si>
    <t>PJS4E7</t>
  </si>
  <si>
    <t>6013016739489597</t>
  </si>
  <si>
    <t>023 AFIRMASI</t>
  </si>
  <si>
    <t>0071124913</t>
  </si>
  <si>
    <t>ROBBYNTANG</t>
  </si>
  <si>
    <t>1116082311070003</t>
  </si>
  <si>
    <t>robbyntang231107@gmail.com</t>
  </si>
  <si>
    <t>1116082401053132</t>
  </si>
  <si>
    <t>MAIMUNAH</t>
  </si>
  <si>
    <t>082277947026</t>
  </si>
  <si>
    <t>082211222554</t>
  </si>
  <si>
    <t>11FrCBiI_g8MORRWhrn-OEg1eNwK3mtsh</t>
  </si>
  <si>
    <t>https://drive.google.com/file/d/11FrCBiI_g8MORRWhrn-OEg1eNwK3mtsh/view?usp=drivesdk</t>
  </si>
  <si>
    <t>0684 BUKTI PENDAFTARAN ROBBYNTANG PPDB 2022</t>
  </si>
  <si>
    <t>Document successfully created; Document successfully merged; PDF created; Emails Sent: [To: robbyntang231107@gmail.com]; Run via form trigger as ppdbsman1kjm@gmail.com; Timestamp: Jun 20 2022 11:33 PM</t>
  </si>
  <si>
    <t>6034949105777473</t>
  </si>
  <si>
    <t>KKS</t>
  </si>
  <si>
    <t>024 AFIRMASI</t>
  </si>
  <si>
    <t>0068594572</t>
  </si>
  <si>
    <t>SITI PATIMAH</t>
  </si>
  <si>
    <t>1116085210060002</t>
  </si>
  <si>
    <t>sitiksp889@gmail.com</t>
  </si>
  <si>
    <t>1116082401053409</t>
  </si>
  <si>
    <t xml:space="preserve">SULAIMAN </t>
  </si>
  <si>
    <t>ALMH.PAINI</t>
  </si>
  <si>
    <t>082252108200</t>
  </si>
  <si>
    <t>1oQaj_-4f9O3vMGDXICH77z5FBjvr4l6e</t>
  </si>
  <si>
    <t>https://drive.google.com/file/d/1oQaj_-4f9O3vMGDXICH77z5FBjvr4l6e/view?usp=drivesdk</t>
  </si>
  <si>
    <t>0385 BUKTI PENDAFTARAN SITI PATIMAH PPDB 2022</t>
  </si>
  <si>
    <t>Document successfully created; Document successfully merged; PDF created; Emails Sent: [To: sitiksp889@gmail.com]; Run via form trigger as ppdbsman1kjm@gmail.com; Timestamp: Jun 19 2022 10:23 PM</t>
  </si>
  <si>
    <t>49EOG8</t>
  </si>
  <si>
    <t>6034949102694143</t>
  </si>
  <si>
    <t>025 AFIRMASI</t>
  </si>
  <si>
    <t>0068638037</t>
  </si>
  <si>
    <t>MUHAMMAD FADILLAH</t>
  </si>
  <si>
    <t>1116080502060002</t>
  </si>
  <si>
    <t>achaimoet021@gmail.com</t>
  </si>
  <si>
    <t>1116080108070009</t>
  </si>
  <si>
    <t>NAQLY RIZALDY</t>
  </si>
  <si>
    <t>ADELIA OFIYANTI</t>
  </si>
  <si>
    <t>089503781861</t>
  </si>
  <si>
    <t>089669257929</t>
  </si>
  <si>
    <t>1HBC2b306zhMhogMPm7hswhATPasxg6Lr</t>
  </si>
  <si>
    <t>https://drive.google.com/file/d/1HBC2b306zhMhogMPm7hswhATPasxg6Lr/view?usp=drivesdk</t>
  </si>
  <si>
    <t>0007 BUKTI PENDAFTARAN MUHAMMAD FADILLAH PPDB 2022</t>
  </si>
  <si>
    <t>Document successfully created; Document successfully merged; PDF created; Emails Sent: [To: achaimoet021@gmail.com]; Run via form trigger as ppdbsman1kjm@gmail.com; Timestamp: Jun 18 2022 6:08 PM</t>
  </si>
  <si>
    <t>6034949101944739</t>
  </si>
  <si>
    <t>027 AFIRMASI</t>
  </si>
  <si>
    <t>0071706576</t>
  </si>
  <si>
    <t>SINDY SINTIA BELLA</t>
  </si>
  <si>
    <t>1116055501070001</t>
  </si>
  <si>
    <t>sindysintiabella845@gmail.com</t>
  </si>
  <si>
    <t>1116052401051607</t>
  </si>
  <si>
    <t>ZUHERDI ARIANTO</t>
  </si>
  <si>
    <t>SUWARTIK</t>
  </si>
  <si>
    <t>081285496983</t>
  </si>
  <si>
    <t>083102026720</t>
  </si>
  <si>
    <t>17Z-lAKwpGJq99BbspJtPLaCewpyB2Gqr</t>
  </si>
  <si>
    <t>https://drive.google.com/file/d/17Z-lAKwpGJq99BbspJtPLaCewpyB2Gqr/view?usp=drivesdk</t>
  </si>
  <si>
    <t>0689 BUKTI PENDAFTARAN SINDY SINTIA BELLA PPDB 2022</t>
  </si>
  <si>
    <t>Document successfully created; Document successfully merged; PDF created; Emails Sent: [To: sindysintiabella845@gmail.com]; Run via form trigger as ppdbsman1kjm@gmail.com; Timestamp: Jun 20 2022 11:47 PM</t>
  </si>
  <si>
    <t>PGZBH9</t>
  </si>
  <si>
    <t>6034949105899707134</t>
  </si>
  <si>
    <t>028 AFIRMASI</t>
  </si>
  <si>
    <t>0041813948</t>
  </si>
  <si>
    <t>MUHAMMAD ALVIN AZZIKRA</t>
  </si>
  <si>
    <t>1116031410040001</t>
  </si>
  <si>
    <t>SPNF (SATUAN PENDIDIKAN NONFORMAL)</t>
  </si>
  <si>
    <t>alvn791@gmail.com</t>
  </si>
  <si>
    <t>1116032404090004</t>
  </si>
  <si>
    <t>KAMPUNG LANDUH</t>
  </si>
  <si>
    <t>SURYA EFFENDI</t>
  </si>
  <si>
    <t>ERNITA</t>
  </si>
  <si>
    <t>08126966133</t>
  </si>
  <si>
    <t>085272245344</t>
  </si>
  <si>
    <t>1dQDHGyPC_BvD7ZlzBPz64xs23nKz3Nt4</t>
  </si>
  <si>
    <t>https://drive.google.com/file/d/1dQDHGyPC_BvD7ZlzBPz64xs23nKz3Nt4/view?usp=drivesdk</t>
  </si>
  <si>
    <t>0772 BUKTI PENDAFTARAN MUHAMMAD ALVIN AZZIKRA PPDB 2022</t>
  </si>
  <si>
    <t>Document successfully created; Document successfully merged; PDF created; Emails Sent: [To: alvn791@gmail.com]; Run via form trigger as ppdbsman1kjm@gmail.com; Timestamp: Jun 22 2022 7:43 AM</t>
  </si>
  <si>
    <t>T5IX7G</t>
  </si>
  <si>
    <t>029 AFIRMASI</t>
  </si>
  <si>
    <t>0068284890</t>
  </si>
  <si>
    <t>FIRGI AL GADRI</t>
  </si>
  <si>
    <t>1116050204060001</t>
  </si>
  <si>
    <t>ahmadksp2020@gmail.com</t>
  </si>
  <si>
    <t>1116051412160001</t>
  </si>
  <si>
    <t>(ALM.SYAHFARI)</t>
  </si>
  <si>
    <t>(ALM.LAILATUL KADAR)</t>
  </si>
  <si>
    <t>SITI SAFIA</t>
  </si>
  <si>
    <t>083147505172</t>
  </si>
  <si>
    <t>15TyL-MpLAQ4hprOor4fR1y2SX4ROQ0f3</t>
  </si>
  <si>
    <t>https://drive.google.com/file/d/15TyL-MpLAQ4hprOor4fR1y2SX4ROQ0f3/view?usp=drivesdk</t>
  </si>
  <si>
    <t>0759 BUKTI PENDAFTARAN FIRGI AL GADRI PPDB 2022</t>
  </si>
  <si>
    <t>Document successfully created; Document successfully merged; PDF created; Emails Sent: [To: ahmadksp2020@gmail.com]; Run via form trigger as ppdbsman1kjm@gmail.com; Timestamp: Jun 22 2022 12:13 AM</t>
  </si>
  <si>
    <t>PQ8DPI</t>
  </si>
  <si>
    <t>030 AFIRMASI</t>
  </si>
  <si>
    <t>0079508700</t>
  </si>
  <si>
    <t>AMELIA RAHAYU</t>
  </si>
  <si>
    <t>SERUWAY</t>
  </si>
  <si>
    <t>1116045502070001</t>
  </si>
  <si>
    <t>SMP NEGERI 1 KEJUARAAN MUDA</t>
  </si>
  <si>
    <t>meliacindy6@gmail.com</t>
  </si>
  <si>
    <t>1116041902080008</t>
  </si>
  <si>
    <t>SUNARDI</t>
  </si>
  <si>
    <t>JUWITA</t>
  </si>
  <si>
    <t>082368945770</t>
  </si>
  <si>
    <t>082299749176</t>
  </si>
  <si>
    <t>1J_ReE9gBctZDVdt0zIwJHKYXLCGZbhuT</t>
  </si>
  <si>
    <t>https://drive.google.com/file/d/1J_ReE9gBctZDVdt0zIwJHKYXLCGZbhuT/view?usp=drivesdk</t>
  </si>
  <si>
    <t>0750 BUKTI PENDAFTARAN AMELIA RAHAYU PPDB 2022</t>
  </si>
  <si>
    <t>Document successfully created; Document successfully merged; PDF created; Emails Sent: [To: meliacindy6@gmail.com]; Run via form trigger as ppdbsman1kjm@gmail.com; Timestamp: Jun 21 2022 9:53 PM</t>
  </si>
  <si>
    <t>F2V5QU</t>
  </si>
  <si>
    <t>031 AFIRMASI</t>
  </si>
  <si>
    <t>0054670510</t>
  </si>
  <si>
    <t xml:space="preserve">MUHAMMAD RAFLI PAJAR WINATA </t>
  </si>
  <si>
    <t xml:space="preserve">Sukarakyat </t>
  </si>
  <si>
    <t>1116082410050003</t>
  </si>
  <si>
    <t xml:space="preserve">SMPN 5 RANTAU </t>
  </si>
  <si>
    <t>biyawakfajeri@gmail.com</t>
  </si>
  <si>
    <t>SONIMAN</t>
  </si>
  <si>
    <t>SUZANA</t>
  </si>
  <si>
    <t>082275104750</t>
  </si>
  <si>
    <t>79.5</t>
  </si>
  <si>
    <t>75.5</t>
  </si>
  <si>
    <t>74.2</t>
  </si>
  <si>
    <t>1ceV3fGHIEDnHPGAXcvFPmsnrYDvS3ycL</t>
  </si>
  <si>
    <t>https://drive.google.com/file/d/1ceV3fGHIEDnHPGAXcvFPmsnrYDvS3ycL/view?usp=drivesdk</t>
  </si>
  <si>
    <t>0526 BUKTI PENDAFTARAN MUHAMMAD RAFLI PAJAR WINATA  PPDB 2022</t>
  </si>
  <si>
    <t>PKN3T3</t>
  </si>
  <si>
    <t>34F18P24474007</t>
  </si>
  <si>
    <t>033 AFIRMASI</t>
  </si>
  <si>
    <t>0075903711</t>
  </si>
  <si>
    <t>AMIRAH SYIFA</t>
  </si>
  <si>
    <t>1207335711070002</t>
  </si>
  <si>
    <t>SMP NEGERI 1 BERINGIN</t>
  </si>
  <si>
    <t>m_a_j_i_d.1980@yahoo.com</t>
  </si>
  <si>
    <t>1116050508210002</t>
  </si>
  <si>
    <t>SIDODADI R</t>
  </si>
  <si>
    <t>ABDUL MAJID</t>
  </si>
  <si>
    <t>Almh DIDIK EKAWATI</t>
  </si>
  <si>
    <t>085275666300</t>
  </si>
  <si>
    <t>082179589594</t>
  </si>
  <si>
    <t>1ovy61Q1JtP1UdDfxfY72cOSfdpGUMGkc</t>
  </si>
  <si>
    <t>https://drive.google.com/file/d/1ovy61Q1JtP1UdDfxfY72cOSfdpGUMGkc/view?usp=drivesdk</t>
  </si>
  <si>
    <t>0348 BUKTI PENDAFTARAN AMIRAH SYIFA PPDB 2022</t>
  </si>
  <si>
    <t>Document successfully created; Document successfully merged; PDF created; Emails Sent: [To: m_a_j_i_d.1980@yahoo.com]; Run via form trigger as ppdbsman1kjm@gmail.com; Timestamp: Jun 19 2022 9:47 PM</t>
  </si>
  <si>
    <t>BUKU REKENING</t>
  </si>
  <si>
    <t>PIYATU</t>
  </si>
  <si>
    <t>034 AFIRMASI</t>
  </si>
  <si>
    <t>0058678923</t>
  </si>
  <si>
    <t xml:space="preserve">WIDYA SYAHFITRI </t>
  </si>
  <si>
    <t>1116065105050001</t>
  </si>
  <si>
    <t>SMP NEGERI 8 KARANG BARU</t>
  </si>
  <si>
    <t>nazwaramadana29@gmail.com</t>
  </si>
  <si>
    <t>1116032009110001</t>
  </si>
  <si>
    <t xml:space="preserve">BUKITSULING </t>
  </si>
  <si>
    <t>SUKESIH</t>
  </si>
  <si>
    <t>083146107635</t>
  </si>
  <si>
    <t>1wyfr959-etSzmA9IK8GaN9s5JcOYoCY9</t>
  </si>
  <si>
    <t>https://drive.google.com/file/d/1wyfr959-etSzmA9IK8GaN9s5JcOYoCY9/view?usp=drivesdk</t>
  </si>
  <si>
    <t>0747 BUKTI PENDAFTARAN WIDYA SYAHFITRI  PPDB 2022</t>
  </si>
  <si>
    <t>Document successfully created; Document successfully merged; PDF created; Emails Sent: [To: nazwaramadana29@gmail.com]; Run via form trigger as ppdbsman1kjm@gmail.com; Timestamp: Jun 21 2022 9:23 PM</t>
  </si>
  <si>
    <t>TA8ROO</t>
  </si>
  <si>
    <t>035 AFIRMASI</t>
  </si>
  <si>
    <t>0072570887</t>
  </si>
  <si>
    <t>ANJANI</t>
  </si>
  <si>
    <t>1116054808070001</t>
  </si>
  <si>
    <t>SMP  MUHAMMADIYAH</t>
  </si>
  <si>
    <t>jani080807@gmail.com</t>
  </si>
  <si>
    <t>1116052305180002</t>
  </si>
  <si>
    <t>Alm.Suyadi</t>
  </si>
  <si>
    <t>Neni lawati</t>
  </si>
  <si>
    <t>085373168923</t>
  </si>
  <si>
    <t>+6283183361308</t>
  </si>
  <si>
    <t>15MCDzP8jaTbn78mKVB0n3tddcC3ALbTR</t>
  </si>
  <si>
    <t>https://drive.google.com/file/d/15MCDzP8jaTbn78mKVB0n3tddcC3ALbTR/view?usp=drivesdk</t>
  </si>
  <si>
    <t>0771 BUKTI PENDAFTARAN ANJANI PPDB 2022</t>
  </si>
  <si>
    <t>Document successfully created; Document successfully merged; PDF created; Emails Sent: [To: jani080807@gmail.com]; Run via form trigger as ppdbsman1kjm@gmail.com; Timestamp: Jun 22 2022 7:23 AM</t>
  </si>
  <si>
    <t>E2MDKG</t>
  </si>
  <si>
    <t>036 AFIRMASI</t>
  </si>
  <si>
    <t>0071480031</t>
  </si>
  <si>
    <t>MUHAMMAD NICKY ASSIDDIQI</t>
  </si>
  <si>
    <t>Perk Gedung Biara</t>
  </si>
  <si>
    <t>1116051207070001</t>
  </si>
  <si>
    <t>muhammadnicky783@gmail.com</t>
  </si>
  <si>
    <t>1116041903140001</t>
  </si>
  <si>
    <t>Budi Syahputra</t>
  </si>
  <si>
    <t>Lista Mayasari</t>
  </si>
  <si>
    <t>081377190208</t>
  </si>
  <si>
    <t>085383664709</t>
  </si>
  <si>
    <t>18NG5UEjRp0JZ25TgQg_XlwntoqcCHoED</t>
  </si>
  <si>
    <t>https://drive.google.com/file/d/18NG5UEjRp0JZ25TgQg_XlwntoqcCHoED/view?usp=drivesdk</t>
  </si>
  <si>
    <t>0809 BUKTI PENDAFTARAN MUHAMMAD NICKY ASSIDDIQI PPDB 2022</t>
  </si>
  <si>
    <t>Document successfully created; Document successfully merged; PDF created; Emails Sent: [To: muhammadnicky783@gmail.com]; Run via form trigger as ppdbsman1kjm@gmail.com; Timestamp: Jun 25 2022 2:08 AM</t>
  </si>
  <si>
    <t>A1R5XI</t>
  </si>
  <si>
    <t>60349491100758932</t>
  </si>
  <si>
    <t>037 AFIRMASI</t>
  </si>
  <si>
    <t>0076147092</t>
  </si>
  <si>
    <t>KHAIRINA</t>
  </si>
  <si>
    <t>SUKA RAMAI SATU</t>
  </si>
  <si>
    <t>SERUWAI</t>
  </si>
  <si>
    <t>1116044407070003</t>
  </si>
  <si>
    <t>SMPN.5  SERUWAY</t>
  </si>
  <si>
    <t>khairinna047@gmail.com</t>
  </si>
  <si>
    <t>1116040611200001</t>
  </si>
  <si>
    <t>SUKARAMAI SATU</t>
  </si>
  <si>
    <t>ISWANTO</t>
  </si>
  <si>
    <t>SARMI</t>
  </si>
  <si>
    <t>082277591769</t>
  </si>
  <si>
    <t>1RreJ1hjwpmuu4rOVBmVOXtkAY1R7nMjI</t>
  </si>
  <si>
    <t>https://drive.google.com/file/d/1RreJ1hjwpmuu4rOVBmVOXtkAY1R7nMjI/view?usp=drivesdk</t>
  </si>
  <si>
    <t>0819 BUKTI PENDAFTARAN KHAIRINA PPDB 2022</t>
  </si>
  <si>
    <t>Document successfully created; Document successfully merged; PDF created; Emails Sent: [To: khairinna047@gmail.com]; Run via form trigger as ppdbsman1kjm@gmail.com; Timestamp: Jun 27 2022 12:25 PM</t>
  </si>
  <si>
    <t>PZEITF</t>
  </si>
  <si>
    <t>6034949100760847</t>
  </si>
  <si>
    <t>038 AFIRMASI</t>
  </si>
  <si>
    <t>0077369998</t>
  </si>
  <si>
    <t>MUHAMMAD ARIFIN AKRAM</t>
  </si>
  <si>
    <t>1116852802070002</t>
  </si>
  <si>
    <t xml:space="preserve">SMP MUHAMMADIYAH </t>
  </si>
  <si>
    <t>arifinakram275@gmail.com</t>
  </si>
  <si>
    <t>1116952608200001</t>
  </si>
  <si>
    <t>Effendi syuraitno</t>
  </si>
  <si>
    <t>085383666451</t>
  </si>
  <si>
    <t>082161438553</t>
  </si>
  <si>
    <t>1FRoBXrQ7SNxpaYXqHbXm5eXiAjGjnUoZ</t>
  </si>
  <si>
    <t>https://drive.google.com/file/d/1FRoBXrQ7SNxpaYXqHbXm5eXiAjGjnUoZ/view?usp=drivesdk</t>
  </si>
  <si>
    <t>0820 BUKTI PENDAFTARAN MUHAMMAD ARIFIN AKRAM PPDB 2022</t>
  </si>
  <si>
    <t>Document successfully created; Document successfully merged; PDF created; Emails Sent: [To: arifinakram275@gmail.com]; Run via form trigger as ppdbsman1kjm@gmail.com; Timestamp: Jun 27 2022 10:34 PM</t>
  </si>
  <si>
    <t>P7KMXT</t>
  </si>
  <si>
    <t>POFYHO</t>
  </si>
  <si>
    <t>039 AFIRMASI</t>
  </si>
  <si>
    <t>0132573423</t>
  </si>
  <si>
    <t>SUMITA MAHARANI</t>
  </si>
  <si>
    <t>1116085701070001</t>
  </si>
  <si>
    <t>SMP NEGERI 5 SERUWAY</t>
  </si>
  <si>
    <t>sumita.maharani.mita@gmail.com</t>
  </si>
  <si>
    <t>1116081804070002</t>
  </si>
  <si>
    <t>SUKA RAKYAT</t>
  </si>
  <si>
    <t>YENDI SAPUTRA</t>
  </si>
  <si>
    <t>SUPRIANTI</t>
  </si>
  <si>
    <t>085262833636</t>
  </si>
  <si>
    <t>082260036918</t>
  </si>
  <si>
    <t>74.50</t>
  </si>
  <si>
    <t>68.67</t>
  </si>
  <si>
    <t>75.33</t>
  </si>
  <si>
    <t>75.67</t>
  </si>
  <si>
    <t>1MRVH94bGH8-AqF0-1l0lHaf3oGbofIRX</t>
  </si>
  <si>
    <t>https://drive.google.com/file/d/1MRVH94bGH8-AqF0-1l0lHaf3oGbofIRX/view?usp=drivesdk</t>
  </si>
  <si>
    <t>Document successfully created; Document successfully merged; PDF created; !!Error Sending Emails: Layanan terlalu sering diminta di hari yang sama: email.; Run via form trigger as ppdbsman1kjm@gmail.com; Timestamp: Jun 20 2022 12:14 AM</t>
  </si>
  <si>
    <t>6034949101941180</t>
  </si>
  <si>
    <t>001 PTO</t>
  </si>
  <si>
    <t>0064745735</t>
  </si>
  <si>
    <t>HAURA CAHAYA NADIRA</t>
  </si>
  <si>
    <t>1402096011060001</t>
  </si>
  <si>
    <t>SMPS DHARMA PATRA RANTAU</t>
  </si>
  <si>
    <t>Zoel_sitorus@yahoo.com</t>
  </si>
  <si>
    <t>1402090607085366</t>
  </si>
  <si>
    <t>LIRIK</t>
  </si>
  <si>
    <t>ZULIKROM</t>
  </si>
  <si>
    <t>ENDA JUNITA</t>
  </si>
  <si>
    <t>08126829142</t>
  </si>
  <si>
    <t>082286537455</t>
  </si>
  <si>
    <t>88.92</t>
  </si>
  <si>
    <t>83.25</t>
  </si>
  <si>
    <t>85.08</t>
  </si>
  <si>
    <t>85.25</t>
  </si>
  <si>
    <t>83.83</t>
  </si>
  <si>
    <t>1niec88ARKDBpeAHdMXI_XESB0zSMZpxB</t>
  </si>
  <si>
    <t>https://drive.google.com/file/d/1niec88ARKDBpeAHdMXI_XESB0zSMZpxB/view?usp=drivesdk</t>
  </si>
  <si>
    <t>0315 BUKTI PENDAFTARAN HAURA CAHAYA NADIRA PPDB 2022</t>
  </si>
  <si>
    <t>Document successfully created; Document successfully merged; PDF created; Emails Sent: [To: Zoel_sitorus@yahoo.com]; Run via form trigger as ppdbsman1kjm@gmail.com; Timestamp: Jun 19 2022 8:41 PM</t>
  </si>
  <si>
    <t>POWER PLAN OPERATOR</t>
  </si>
  <si>
    <t>002 PTO</t>
  </si>
  <si>
    <t>0076672735</t>
  </si>
  <si>
    <t xml:space="preserve">AULIA RAHMAN DAULAY </t>
  </si>
  <si>
    <t>1110061305070002</t>
  </si>
  <si>
    <t>MTSN 1 KOTA SUBULUSSALAM</t>
  </si>
  <si>
    <t>auliadaulay287@gmail.com</t>
  </si>
  <si>
    <t>1116050812150001</t>
  </si>
  <si>
    <t>Idam Kholid Daulay</t>
  </si>
  <si>
    <t xml:space="preserve">Nilawati </t>
  </si>
  <si>
    <t>085261322977</t>
  </si>
  <si>
    <t>082283925319</t>
  </si>
  <si>
    <t>82.2</t>
  </si>
  <si>
    <t>81.8</t>
  </si>
  <si>
    <t>85.8</t>
  </si>
  <si>
    <t>85.4</t>
  </si>
  <si>
    <t>85.2</t>
  </si>
  <si>
    <t>1dS2LdqEgcT64KxhF1t0xuSDPFBfn80Zc</t>
  </si>
  <si>
    <t>https://drive.google.com/file/d/1dS2LdqEgcT64KxhF1t0xuSDPFBfn80Zc/view?usp=drivesdk</t>
  </si>
  <si>
    <t>0480 BUKTI PENDAFTARAN AULIA RAHMAN DAULAY  PPDB 2022</t>
  </si>
  <si>
    <t>Document successfully created; Document successfully merged; PDF created; !!Error Sending Emails: Layanan terlalu sering diminta di hari yang sama: email.; Run via form trigger as ppdbsman1kjm@gmail.com; Timestamp: Jun 20 2022 12:10 AM</t>
  </si>
  <si>
    <t>SD NEGERI 3 KUALASIMPANG</t>
  </si>
  <si>
    <t>KEJAKSAAN</t>
  </si>
  <si>
    <t>001 PRESTASI</t>
  </si>
  <si>
    <t>0071406367</t>
  </si>
  <si>
    <t>SITI NURJANNAH</t>
  </si>
  <si>
    <t>DESA PERKEBUNAN GEDUNG BIARA</t>
  </si>
  <si>
    <t>1116055208070001</t>
  </si>
  <si>
    <t>njnnh880@gmail.com</t>
  </si>
  <si>
    <t>1116042207190003</t>
  </si>
  <si>
    <t>Roni</t>
  </si>
  <si>
    <t>Sunengsih</t>
  </si>
  <si>
    <t>085213669550</t>
  </si>
  <si>
    <t>082235743625</t>
  </si>
  <si>
    <t>79.42</t>
  </si>
  <si>
    <t>84.83</t>
  </si>
  <si>
    <t>72.25</t>
  </si>
  <si>
    <t>79.83</t>
  </si>
  <si>
    <t>80.17</t>
  </si>
  <si>
    <t>144F8ctE78t9_eGg2RvayCzaXwRQfhX45</t>
  </si>
  <si>
    <t>https://drive.google.com/file/d/144F8ctE78t9_eGg2RvayCzaXwRQfhX45/view?usp=drivesdk</t>
  </si>
  <si>
    <t>0036 BUKTI PENDAFTARAN SITI NURJANNAH PPDB 2022</t>
  </si>
  <si>
    <t>Document successfully created; Document successfully merged; PDF created; Emails Sent: [To: njnnh880@gmail.com]; Run via form trigger as ppdbsman1kjm@gmail.com; Timestamp: Jun 18 2022 10:03 PM</t>
  </si>
  <si>
    <t xml:space="preserve">JUARA I KELAS VIII.1 </t>
  </si>
  <si>
    <t>SEKOLAH</t>
  </si>
  <si>
    <t>002 PRESTASI</t>
  </si>
  <si>
    <t>0076461094</t>
  </si>
  <si>
    <t>SYARIFAH NUR HIDAYAH</t>
  </si>
  <si>
    <t>Perkebunan gedung biara</t>
  </si>
  <si>
    <t>1116046906070001</t>
  </si>
  <si>
    <t>ucialfinda@gmail.com</t>
  </si>
  <si>
    <t>1116042401051749</t>
  </si>
  <si>
    <t>LADANG BARU</t>
  </si>
  <si>
    <t>KATIMAN</t>
  </si>
  <si>
    <t>RATNA NINGSIH</t>
  </si>
  <si>
    <t>082214262379</t>
  </si>
  <si>
    <t>081262130943</t>
  </si>
  <si>
    <t>84.67</t>
  </si>
  <si>
    <t>81.17</t>
  </si>
  <si>
    <t>88.25</t>
  </si>
  <si>
    <t>88.50</t>
  </si>
  <si>
    <t>1TAM5SYHXCU972kOc--gI3z4K-MxnHI2q</t>
  </si>
  <si>
    <t>https://drive.google.com/file/d/1TAM5SYHXCU972kOc--gI3z4K-MxnHI2q/view?usp=drivesdk</t>
  </si>
  <si>
    <t>0020 BUKTI PENDAFTARAN SYARIFAH NUR HIDAYAH PPDB 2022</t>
  </si>
  <si>
    <t>Document successfully created; Document successfully merged; PDF created; Emails Sent: [To: ucialfinda@gmail.com]; Run via form trigger as ppdbsman1kjm@gmail.com; Timestamp: Jun 18 2022 8:34 PM</t>
  </si>
  <si>
    <t>SERTIFIKAT HAFIDZ 3 JUZ</t>
  </si>
  <si>
    <t>003 PRESTASI</t>
  </si>
  <si>
    <t>0074450271</t>
  </si>
  <si>
    <t>JECELINE CEN</t>
  </si>
  <si>
    <t>1116054407070002</t>
  </si>
  <si>
    <t>jecelinecen47@gmail.com</t>
  </si>
  <si>
    <t>1116052707090003</t>
  </si>
  <si>
    <t>Jonson</t>
  </si>
  <si>
    <t>Minihati</t>
  </si>
  <si>
    <t>081260403277</t>
  </si>
  <si>
    <t>082228644495</t>
  </si>
  <si>
    <t>90.42</t>
  </si>
  <si>
    <t>88.75</t>
  </si>
  <si>
    <t>82.92</t>
  </si>
  <si>
    <t>86.73</t>
  </si>
  <si>
    <t>86.58</t>
  </si>
  <si>
    <t>1KZGo65JzydLIsEL4VePmIJplSLijH6M2</t>
  </si>
  <si>
    <t>https://drive.google.com/file/d/1KZGo65JzydLIsEL4VePmIJplSLijH6M2/view?usp=drivesdk</t>
  </si>
  <si>
    <t>0002 BUKTI PENDAFTARAN JECELINE CEN PPDB 2022</t>
  </si>
  <si>
    <t>Document successfully created; Document successfully merged; PDF created; Emails Sent: [To: jecelinecen47@gmail.com]; Run via form trigger as ppdbsman1kjm@gmail.com; Timestamp: Jun 18 2022 2:01 PM</t>
  </si>
  <si>
    <t>JUARA III UMUM</t>
  </si>
  <si>
    <t>004 PRESTASI</t>
  </si>
  <si>
    <t>0069857159</t>
  </si>
  <si>
    <t>DESI SULISTIAWATI</t>
  </si>
  <si>
    <t>1116046312060001</t>
  </si>
  <si>
    <t>desysulistiawati9@gmail.com</t>
  </si>
  <si>
    <t>1116040403080117</t>
  </si>
  <si>
    <t>MUNGIN</t>
  </si>
  <si>
    <t>ERLAWATI</t>
  </si>
  <si>
    <t>082370124594</t>
  </si>
  <si>
    <t>081327879519</t>
  </si>
  <si>
    <t>79.58</t>
  </si>
  <si>
    <t>75.92</t>
  </si>
  <si>
    <t>70.58</t>
  </si>
  <si>
    <t>77.25</t>
  </si>
  <si>
    <t>92.00</t>
  </si>
  <si>
    <t>81.25</t>
  </si>
  <si>
    <t>1spBmdJdpA661LASuzpoHxDTidWXxwAX3</t>
  </si>
  <si>
    <t>https://drive.google.com/file/d/1spBmdJdpA661LASuzpoHxDTidWXxwAX3/view?usp=drivesdk</t>
  </si>
  <si>
    <t>0299 BUKTI PENDAFTARAN DESI SULISTIAWATI PPDB 2022</t>
  </si>
  <si>
    <t>Document successfully created; Document successfully merged; PDF created; !!Error Sending Emails: Layanan terlalu sering diminta di hari yang sama: email.; Run via form trigger as ppdbsman1kjm@gmail.com; Timestamp: Jun 19 2022 10:37 AM</t>
  </si>
  <si>
    <t xml:space="preserve">JUARA 1 KELAS IX </t>
  </si>
  <si>
    <t>005 PRESTASI</t>
  </si>
  <si>
    <t>0073522066</t>
  </si>
  <si>
    <t>PUTRI NUR ADILA</t>
  </si>
  <si>
    <t>DESA SUKARAMAI DUA</t>
  </si>
  <si>
    <t>1116044407070006</t>
  </si>
  <si>
    <t>adilaputrinur91@gmail.com</t>
  </si>
  <si>
    <t>1116040207070009</t>
  </si>
  <si>
    <t>HARIYANTO</t>
  </si>
  <si>
    <t>NGATINI</t>
  </si>
  <si>
    <t>082369675429</t>
  </si>
  <si>
    <t>082282907778</t>
  </si>
  <si>
    <t>82.83</t>
  </si>
  <si>
    <t>78.17</t>
  </si>
  <si>
    <t>84.08</t>
  </si>
  <si>
    <t>87.33</t>
  </si>
  <si>
    <t>1jBqQXDnpjmLZfH8pTeIuyPJ93Zb0bp9i</t>
  </si>
  <si>
    <t>https://drive.google.com/file/d/1jBqQXDnpjmLZfH8pTeIuyPJ93Zb0bp9i/view?usp=drivesdk</t>
  </si>
  <si>
    <t>0041 BUKTI PENDAFTARAN PUTRI NUR ADILA PPDB 2022</t>
  </si>
  <si>
    <t>Document successfully created; Document successfully merged; PDF created; Emails Sent: [To: adilaputrinur91@gmail.com]; Run via form trigger as ppdbsman1kjm@gmail.com; Timestamp: Jun 18 2022 10:08 PM</t>
  </si>
  <si>
    <t>6034949107932878</t>
  </si>
  <si>
    <t>HAFID JUZ 1, 2 , 3 DAN 30</t>
  </si>
  <si>
    <t>006 PRESTASI</t>
  </si>
  <si>
    <t>0066487783</t>
  </si>
  <si>
    <t>CINDY MELIA SYAFITRI</t>
  </si>
  <si>
    <t>SUKARAMAI 2</t>
  </si>
  <si>
    <t>1116046209060001</t>
  </si>
  <si>
    <t>SMPN 5 SERUWAY</t>
  </si>
  <si>
    <t>1116040403090006</t>
  </si>
  <si>
    <t>M DAUD</t>
  </si>
  <si>
    <t>KASIHARTI</t>
  </si>
  <si>
    <t>082210667609</t>
  </si>
  <si>
    <t>085337105128</t>
  </si>
  <si>
    <t>79.17</t>
  </si>
  <si>
    <t>68.75</t>
  </si>
  <si>
    <t>69.50</t>
  </si>
  <si>
    <t>72.83</t>
  </si>
  <si>
    <t>76.33</t>
  </si>
  <si>
    <t>1mM8hDwhMcmmk-vtf_MA54gAIerxB2WKX</t>
  </si>
  <si>
    <t>https://drive.google.com/file/d/1mM8hDwhMcmmk-vtf_MA54gAIerxB2WKX/view?usp=drivesdk</t>
  </si>
  <si>
    <t>0319 BUKTI PENDAFTARAN CINDY MELIA SYAFITRI PPDB 2022</t>
  </si>
  <si>
    <t>Document successfully created; Document successfully merged; PDF created; Emails Sent: [To: meliacindy6@gmail.com]; Run via form trigger as ppdbsman1kjm@gmail.com; Timestamp: Jun 19 2022 8:54 PM</t>
  </si>
  <si>
    <t xml:space="preserve">JUARA 3 KELAS IX </t>
  </si>
  <si>
    <t>007 PRESTASI</t>
  </si>
  <si>
    <t>0081805785</t>
  </si>
  <si>
    <t>ALYSCIA ZAHRA</t>
  </si>
  <si>
    <t>1116055803080001</t>
  </si>
  <si>
    <t>alysciazahra@gmail.com</t>
  </si>
  <si>
    <t>1116050103220001</t>
  </si>
  <si>
    <t>ALIYANDO</t>
  </si>
  <si>
    <t>ARLIANA</t>
  </si>
  <si>
    <t>085275851671</t>
  </si>
  <si>
    <t>082288258614</t>
  </si>
  <si>
    <t>1YoDLAWauU4QzoJaaA0yrQhb-EPlsscBW</t>
  </si>
  <si>
    <t>https://drive.google.com/file/d/1YoDLAWauU4QzoJaaA0yrQhb-EPlsscBW/view?usp=drivesdk</t>
  </si>
  <si>
    <t>0055 BUKTI PENDAFTARAN ALYSCIA ZAHRA PPDB 2022</t>
  </si>
  <si>
    <t>Document successfully created; Document successfully merged; PDF created; Emails Sent: [To: alysciazahra@gmail.com]; Run via form trigger as ppdbsman1kjm@gmail.com; Timestamp: Jun 18 2022 10:38 PM</t>
  </si>
  <si>
    <t>JUARA UMUM I TAHUN 2019.2020.2021</t>
  </si>
  <si>
    <t>008 PRESTASI</t>
  </si>
  <si>
    <t>0071568211</t>
  </si>
  <si>
    <t>RAFASYA FATTA MAULANA</t>
  </si>
  <si>
    <t>BTN SATELIT GRAHA</t>
  </si>
  <si>
    <t>1116031404070001</t>
  </si>
  <si>
    <t>SMPN 1 KARANG BARU</t>
  </si>
  <si>
    <t>watafaisal@gmail.com</t>
  </si>
  <si>
    <t>1116032407060032</t>
  </si>
  <si>
    <t>FAISAL ISNY</t>
  </si>
  <si>
    <t>YUARNITA INDRIANI</t>
  </si>
  <si>
    <t>082369552922</t>
  </si>
  <si>
    <t>081277557262</t>
  </si>
  <si>
    <t>1l02Ibs9qMg9H5ZVX4fc_ViKerHGJv-N3</t>
  </si>
  <si>
    <t>https://drive.google.com/file/d/1l02Ibs9qMg9H5ZVX4fc_ViKerHGJv-N3/view?usp=drivesdk</t>
  </si>
  <si>
    <t>0205 BUKTI PENDAFTARAN RAFASYA FATTA MAULANA PPDB 2022</t>
  </si>
  <si>
    <t>Document successfully created; Document successfully merged; PDF created; !!Error Sending Emails: Layanan terlalu sering diminta di hari yang sama: email.; Run via form trigger as ppdbsman1kjm@gmail.com; Timestamp: Jun 19 2022 3:51 AM</t>
  </si>
  <si>
    <t>JUARA 1 CERAMAH AGAMA KELAS VIII, HAFIZ 7 JUZ</t>
  </si>
  <si>
    <t>009 PRESTASI</t>
  </si>
  <si>
    <t>0074694139</t>
  </si>
  <si>
    <t>REFINA IZZIA</t>
  </si>
  <si>
    <t>SUKA MULIA</t>
  </si>
  <si>
    <t>1116084304070002</t>
  </si>
  <si>
    <t>refinaizzia@gmail.com</t>
  </si>
  <si>
    <t>SUKA RAHMAT</t>
  </si>
  <si>
    <t>SISWANDI</t>
  </si>
  <si>
    <t>ENI SOFIANA</t>
  </si>
  <si>
    <t>081263713350</t>
  </si>
  <si>
    <t>082267421611</t>
  </si>
  <si>
    <t>86.08</t>
  </si>
  <si>
    <t>88.83</t>
  </si>
  <si>
    <t>88.46</t>
  </si>
  <si>
    <t>1GIpvSEbil_uEeXCe3h_ZHEFbDwdGUcWx</t>
  </si>
  <si>
    <t>https://drive.google.com/file/d/1GIpvSEbil_uEeXCe3h_ZHEFbDwdGUcWx/view?usp=drivesdk</t>
  </si>
  <si>
    <t>0346 BUKTI PENDAFTARAN REFINA IZZIA PPDB 2022</t>
  </si>
  <si>
    <t>Document successfully created; Document successfully merged; PDF created; Emails Sent: [To: refinaizzia@gmail.com]; Run via form trigger as ppdbsman1kjm@gmail.com; Timestamp: Jun 19 2022 9:41 PM</t>
  </si>
  <si>
    <t>JUARA UMUM TAHUN 2020 DAN 2021</t>
  </si>
  <si>
    <t>010 PRESTASI</t>
  </si>
  <si>
    <t>0077285719</t>
  </si>
  <si>
    <t>NAFISHA ZAHRA</t>
  </si>
  <si>
    <t>1116056507070001</t>
  </si>
  <si>
    <t>nafishazahra62@gmail.com</t>
  </si>
  <si>
    <t>1116051805060001</t>
  </si>
  <si>
    <t>ALI AKBAR</t>
  </si>
  <si>
    <t>EKA HANDAYANI</t>
  </si>
  <si>
    <t>082363940085</t>
  </si>
  <si>
    <t>082217511747</t>
  </si>
  <si>
    <t>89.57</t>
  </si>
  <si>
    <t>90.14</t>
  </si>
  <si>
    <t>89.71</t>
  </si>
  <si>
    <t>92.14</t>
  </si>
  <si>
    <t>85.86</t>
  </si>
  <si>
    <t>1hgac2nUDXTP-u5kA9PrbAEDkmz_O9LDq</t>
  </si>
  <si>
    <t>https://drive.google.com/file/d/1hgac2nUDXTP-u5kA9PrbAEDkmz_O9LDq/view?usp=drivesdk</t>
  </si>
  <si>
    <t>0405 BUKTI PENDAFTARAN NAFISHA ZAHRA PPDB 2022</t>
  </si>
  <si>
    <t>Document successfully created; Document successfully merged; PDF created; Emails Sent: [To: nafishazahra62@gmail.com]; Run via form trigger as ppdbsman1kjm@gmail.com; Timestamp: Jun 19 2022 10:43 PM</t>
  </si>
  <si>
    <t xml:space="preserve">JUARA 1 IX. B </t>
  </si>
  <si>
    <t>011 PRESTASI</t>
  </si>
  <si>
    <t>0076654956</t>
  </si>
  <si>
    <t>SYAHPUTRI AURORA TRI TAQWANA</t>
  </si>
  <si>
    <t xml:space="preserve">SUKARAMAI SATU </t>
  </si>
  <si>
    <t xml:space="preserve">Seruway </t>
  </si>
  <si>
    <t>1116044701070001</t>
  </si>
  <si>
    <t>1116041002080003</t>
  </si>
  <si>
    <t>HERMANSYAH</t>
  </si>
  <si>
    <t>ZURAIDAH RAILI</t>
  </si>
  <si>
    <t>082249486746</t>
  </si>
  <si>
    <t>081276671327</t>
  </si>
  <si>
    <t>79.92</t>
  </si>
  <si>
    <t>70.67</t>
  </si>
  <si>
    <t>66.75</t>
  </si>
  <si>
    <t>72.67</t>
  </si>
  <si>
    <t>73.08</t>
  </si>
  <si>
    <t>1PLbX800H1Eww64ierRQxkHvAsHB9I2_2</t>
  </si>
  <si>
    <t>https://drive.google.com/file/d/1PLbX800H1Eww64ierRQxkHvAsHB9I2_2/view?usp=drivesdk</t>
  </si>
  <si>
    <t>0384 BUKTI PENDAFTARAN SYAHPUTRI AURORA TRI TAQWANA PPDB 2022</t>
  </si>
  <si>
    <t>Document successfully created; Document successfully merged; PDF created; Emails Sent: [To: meldaanandaputri35@gmail.com]; Run via form trigger as ppdbsman1kjm@gmail.com; Timestamp: Jun 19 2022 10:22 PM</t>
  </si>
  <si>
    <t>JUARA 2 KELAS VII</t>
  </si>
  <si>
    <t>012 PRESTASI</t>
  </si>
  <si>
    <t>0064306534</t>
  </si>
  <si>
    <t>TIA ARISTIANTY</t>
  </si>
  <si>
    <t>1116046212060002</t>
  </si>
  <si>
    <t>putrisherly620@gmail.com</t>
  </si>
  <si>
    <t>1116042401054475</t>
  </si>
  <si>
    <t>SUTRISNO</t>
  </si>
  <si>
    <t>VIVI DAYANITA</t>
  </si>
  <si>
    <t>082274329360</t>
  </si>
  <si>
    <t>082299749388</t>
  </si>
  <si>
    <t>78.50</t>
  </si>
  <si>
    <t>71.75</t>
  </si>
  <si>
    <t>67.42</t>
  </si>
  <si>
    <t>73.42</t>
  </si>
  <si>
    <t>1ILt8POCat2n_N86bzXWppUgXop45GpZx</t>
  </si>
  <si>
    <t>https://drive.google.com/file/d/1ILt8POCat2n_N86bzXWppUgXop45GpZx/view?usp=drivesdk</t>
  </si>
  <si>
    <t>0410 BUKTI PENDAFTARAN TIA ARISTIANTY PPDB 2022</t>
  </si>
  <si>
    <t>Document successfully created; Document successfully merged; PDF created; Emails Sent: [To: putrisherly620@gmail.com]; Run via form trigger as ppdbsman1kjm@gmail.com; Timestamp: Jun 19 2022 10:47 PM</t>
  </si>
  <si>
    <t>JUARA 3 KELAS VII</t>
  </si>
  <si>
    <t>013 PRESTASI</t>
  </si>
  <si>
    <t>0074749799</t>
  </si>
  <si>
    <t>AURELIA PASHA PUTRI</t>
  </si>
  <si>
    <t>BUKIT RATA</t>
  </si>
  <si>
    <t>KEJURUAN MUDA</t>
  </si>
  <si>
    <t>1116065607070005</t>
  </si>
  <si>
    <t>pasyaaurel@gmail.com</t>
  </si>
  <si>
    <t>1116061003080002</t>
  </si>
  <si>
    <t>OKA.ANDRIAN SYAHPUTRA</t>
  </si>
  <si>
    <t>SRI HANDAYANI LUBIS</t>
  </si>
  <si>
    <t>JUMIATI</t>
  </si>
  <si>
    <t>085261458856</t>
  </si>
  <si>
    <t>083160180580</t>
  </si>
  <si>
    <t>81.75</t>
  </si>
  <si>
    <t>81.08</t>
  </si>
  <si>
    <t>84.25</t>
  </si>
  <si>
    <t>1MEPWe6dYHH1y8P1bPklEwuQw2rhH-u1m</t>
  </si>
  <si>
    <t>https://drive.google.com/file/d/1MEPWe6dYHH1y8P1bPklEwuQw2rhH-u1m/view?usp=drivesdk</t>
  </si>
  <si>
    <t>0166 BUKTI PENDAFTARAN AURELIA PASHA PUTRI PPDB 2022</t>
  </si>
  <si>
    <t>Document successfully created; Document successfully merged; PDF created; !!Error Sending Emails: Layanan terlalu sering diminta di hari yang sama: email.; Run via form trigger as ppdbsman1kjm@gmail.com; Timestamp: Jun 19 2022 2:30 AM</t>
  </si>
  <si>
    <t>JUARA 2 DAN 3 KELAS VII.VIII DAN IX</t>
  </si>
  <si>
    <t>014 PRESTASI</t>
  </si>
  <si>
    <t>0074947792</t>
  </si>
  <si>
    <t>RISVA RENSICA</t>
  </si>
  <si>
    <t>1116085002070003</t>
  </si>
  <si>
    <t>risvarensica@gmail.com</t>
  </si>
  <si>
    <t>1116082401050989</t>
  </si>
  <si>
    <t>SANIF PRASETIA</t>
  </si>
  <si>
    <t>081381323818</t>
  </si>
  <si>
    <t>085376442085</t>
  </si>
  <si>
    <t>82.42</t>
  </si>
  <si>
    <t>77.67</t>
  </si>
  <si>
    <t>1MdcdMTByeDNuh1mcsgWXA1uozAnIMHk1</t>
  </si>
  <si>
    <t>https://drive.google.com/file/d/1MdcdMTByeDNuh1mcsgWXA1uozAnIMHk1/view?usp=drivesdk</t>
  </si>
  <si>
    <t>0186 BUKTI PENDAFTARAN RISVA RENSICA PPDB 2022</t>
  </si>
  <si>
    <t>Document successfully created; Document successfully merged; PDF created; !!Error Sending Emails: Layanan terlalu sering diminta di hari yang sama: email.; Run via form trigger as ppdbsman1kjm@gmail.com; Timestamp: Jun 19 2022 3:21 AM</t>
  </si>
  <si>
    <t>PDI52P</t>
  </si>
  <si>
    <t>JUARA 2 UMUM KELAS VIII</t>
  </si>
  <si>
    <t>015 PRESTASI</t>
  </si>
  <si>
    <t>0072272339</t>
  </si>
  <si>
    <t>NABILA SAPUTRI</t>
  </si>
  <si>
    <t>Desa Bukit Rata</t>
  </si>
  <si>
    <t>1116065408070001</t>
  </si>
  <si>
    <t>anggiym13@gmail.com</t>
  </si>
  <si>
    <t>1116060701080009</t>
  </si>
  <si>
    <t>YUSMADI</t>
  </si>
  <si>
    <t>NURMIATI</t>
  </si>
  <si>
    <t>085276004777</t>
  </si>
  <si>
    <t>082223352858</t>
  </si>
  <si>
    <t>83.67</t>
  </si>
  <si>
    <t>82.50</t>
  </si>
  <si>
    <t>77.93</t>
  </si>
  <si>
    <t>81.99</t>
  </si>
  <si>
    <t>85.03</t>
  </si>
  <si>
    <t>1YmRK5JQgMzunzoyRlh4CL3sYfVf-xKVw</t>
  </si>
  <si>
    <t>https://drive.google.com/file/d/1YmRK5JQgMzunzoyRlh4CL3sYfVf-xKVw/view?usp=drivesdk</t>
  </si>
  <si>
    <t>0455 BUKTI PENDAFTARAN NABILA SAPUTRI PPDB 2022</t>
  </si>
  <si>
    <t>Document successfully created; Document successfully merged; PDF created; !!Error Sending Emails: Layanan terlalu sering diminta di hari yang sama: email.; Run via form trigger as ppdbsman1kjm@gmail.com; Timestamp: Jun 19 2022 11:45 PM</t>
  </si>
  <si>
    <t>JUARA 2 KELAS VIII</t>
  </si>
  <si>
    <t>016 PRESTASI</t>
  </si>
  <si>
    <t>0075324876</t>
  </si>
  <si>
    <t>CUT AYLA MEDYNA</t>
  </si>
  <si>
    <t>Desa Bundar Karang Baru</t>
  </si>
  <si>
    <t>1116035902070001</t>
  </si>
  <si>
    <t>taqilhaikal@gmail.com</t>
  </si>
  <si>
    <t>1116032007060021</t>
  </si>
  <si>
    <t>TEUKU RIDWAN</t>
  </si>
  <si>
    <t>FEBRY MULYATI</t>
  </si>
  <si>
    <t>085262423830</t>
  </si>
  <si>
    <t>085215944058</t>
  </si>
  <si>
    <t>1t3jz8vZrJC_rUUDSvqLPPJVukQsOoRHi</t>
  </si>
  <si>
    <t>https://drive.google.com/file/d/1t3jz8vZrJC_rUUDSvqLPPJVukQsOoRHi/view?usp=drivesdk</t>
  </si>
  <si>
    <t>0483 BUKTI PENDAFTARAN CUT AYLA MEDYNA PPDB 2022</t>
  </si>
  <si>
    <t>Document successfully created; Document successfully merged; PDF created; !!Error Sending Emails: Layanan terlalu sering diminta di hari yang sama: email.; Run via form trigger as ppdbsman1kjm@gmail.com; Timestamp: Jun 20 2022 12:20 AM</t>
  </si>
  <si>
    <t>HAFIDZ 14 JUZ</t>
  </si>
  <si>
    <t>017 PRESTASI</t>
  </si>
  <si>
    <t>0069807220</t>
  </si>
  <si>
    <t>SINTA TRIA PANDILA</t>
  </si>
  <si>
    <t>Sukaramai dua</t>
  </si>
  <si>
    <t>1116046311060001</t>
  </si>
  <si>
    <t>sintatriapandila@icloud.com</t>
  </si>
  <si>
    <t>1116041410100007</t>
  </si>
  <si>
    <t>Sutiar</t>
  </si>
  <si>
    <t>Syarifah</t>
  </si>
  <si>
    <t>085297747260</t>
  </si>
  <si>
    <t>081332272618</t>
  </si>
  <si>
    <t>80.75</t>
  </si>
  <si>
    <t>74.67</t>
  </si>
  <si>
    <t>76.25</t>
  </si>
  <si>
    <t>1rGe332sQJCVY7m3WTw59DVgaON688EuI</t>
  </si>
  <si>
    <t>https://drive.google.com/file/d/1rGe332sQJCVY7m3WTw59DVgaON688EuI/view?usp=drivesdk</t>
  </si>
  <si>
    <t>0347 BUKTI PENDAFTARAN SINTA TRIA PANDILA PPDB 2022</t>
  </si>
  <si>
    <t>Document successfully created; Document successfully merged; PDF created; Emails Sent: [To: sintatriapandila@icloud.com]; Run via form trigger as ppdbsman1kjm@gmail.com; Timestamp: Jun 19 2022 9:45 PM</t>
  </si>
  <si>
    <t>JUARA 3 2020/2021</t>
  </si>
  <si>
    <t>018 PRESTASI</t>
  </si>
  <si>
    <t>0066887278</t>
  </si>
  <si>
    <t>DESI PRATIWI</t>
  </si>
  <si>
    <t>1116086612060002</t>
  </si>
  <si>
    <t>pdesi3986@gmail.com</t>
  </si>
  <si>
    <t>1116080806060014</t>
  </si>
  <si>
    <t>SURIANI</t>
  </si>
  <si>
    <t>085262681678</t>
  </si>
  <si>
    <t>84.92</t>
  </si>
  <si>
    <t>82.08</t>
  </si>
  <si>
    <t>88.58</t>
  </si>
  <si>
    <t>88.67</t>
  </si>
  <si>
    <t>89.67</t>
  </si>
  <si>
    <t>16E8xJv5OqkUBbANMORmZCBPsduW538w8</t>
  </si>
  <si>
    <t>https://drive.google.com/file/d/16E8xJv5OqkUBbANMORmZCBPsduW538w8/view?usp=drivesdk</t>
  </si>
  <si>
    <t>0654 BUKTI PENDAFTARAN DESI PRATIWI PPDB 2022</t>
  </si>
  <si>
    <t>Document successfully created; Document successfully merged; PDF created; Emails Sent: [To: pdesi3986@gmail.com]; Run via form trigger as ppdbsman1kjm@gmail.com; Timestamp: Jun 20 2022 9:48 PM</t>
  </si>
  <si>
    <t>PJWZVP</t>
  </si>
  <si>
    <t xml:space="preserve">JUARA 1 IPA OSN </t>
  </si>
  <si>
    <t>019 PRESTASI</t>
  </si>
  <si>
    <t>0074394637</t>
  </si>
  <si>
    <t>REVA ABELLITA</t>
  </si>
  <si>
    <t>1116035906070002</t>
  </si>
  <si>
    <t>SMP NEGERI 1KARANG BARU</t>
  </si>
  <si>
    <t>adelitaksp55@gmail.com</t>
  </si>
  <si>
    <t>1116031711080005</t>
  </si>
  <si>
    <t>IRWAN ALIANSYAH</t>
  </si>
  <si>
    <t>AGUSTINA</t>
  </si>
  <si>
    <t>JULIAR</t>
  </si>
  <si>
    <t>081360725278</t>
  </si>
  <si>
    <t>81.40</t>
  </si>
  <si>
    <t>81.80</t>
  </si>
  <si>
    <t>79.60</t>
  </si>
  <si>
    <t>79.40</t>
  </si>
  <si>
    <t>80.20</t>
  </si>
  <si>
    <t>1ef-6C0nke5rG4Cja7Y9uVO3fZb0GQvHX</t>
  </si>
  <si>
    <t>https://drive.google.com/file/d/1ef-6C0nke5rG4Cja7Y9uVO3fZb0GQvHX/view?usp=drivesdk</t>
  </si>
  <si>
    <t>0336 BUKTI PENDAFTARAN REVA ABELLITA PPDB 2022</t>
  </si>
  <si>
    <t>Document successfully created; Document successfully merged; PDF created; Emails Sent: [To: adelitaksp55@gmail.com]; Run via form trigger as ppdbsman1kjm@gmail.com; Timestamp: Jun 19 2022 9:29 PM</t>
  </si>
  <si>
    <t>6034948873324708</t>
  </si>
  <si>
    <t xml:space="preserve">JUARA 3 </t>
  </si>
  <si>
    <t>020 PRESTASI</t>
  </si>
  <si>
    <t>0079881248</t>
  </si>
  <si>
    <t>ANIS FEBRIANTI ASMAN</t>
  </si>
  <si>
    <t>Sungai liput</t>
  </si>
  <si>
    <t>Kejuruan Muda</t>
  </si>
  <si>
    <t>1116066802070001</t>
  </si>
  <si>
    <t>susilawati72827@gmail.com</t>
  </si>
  <si>
    <t>1116061011060040</t>
  </si>
  <si>
    <t>Ir Asman</t>
  </si>
  <si>
    <t>Susilawati, SE</t>
  </si>
  <si>
    <t>082267564473</t>
  </si>
  <si>
    <t>082266919524</t>
  </si>
  <si>
    <t>90.67</t>
  </si>
  <si>
    <t>91.33</t>
  </si>
  <si>
    <t>92.50</t>
  </si>
  <si>
    <t>92.67</t>
  </si>
  <si>
    <t>1LguCh8lDhT2FYQljHLnPjqv1Z_Z-6v2x</t>
  </si>
  <si>
    <t>https://drive.google.com/file/d/1LguCh8lDhT2FYQljHLnPjqv1Z_Z-6v2x/view?usp=drivesdk</t>
  </si>
  <si>
    <t>0499 BUKTI PENDAFTARAN ANIS FEBRIANTI ASMAN PPDB 2022</t>
  </si>
  <si>
    <t>Document successfully created; Document successfully merged; PDF created; !!Error Sending Emails: Layanan terlalu sering diminta di hari yang sama: email.; Run via form trigger as ppdbsman1kjm@gmail.com; Timestamp: Jun 20 2022 12:42 AM</t>
  </si>
  <si>
    <t>JUARA UMUM 1 , II SEM 1,2,3,4,5</t>
  </si>
  <si>
    <t>021 PRESTASI</t>
  </si>
  <si>
    <t>0074311252</t>
  </si>
  <si>
    <t>SABILURRISYAD</t>
  </si>
  <si>
    <t>Bukit rata</t>
  </si>
  <si>
    <t>Kejuruan muda</t>
  </si>
  <si>
    <t>1116070112070001</t>
  </si>
  <si>
    <t>MADRASAH ULUMUL QUR'AN (MUQ) LANGSA</t>
  </si>
  <si>
    <t>risyadrisyad452@gmail.com</t>
  </si>
  <si>
    <t>1116061111140005</t>
  </si>
  <si>
    <t>PONIMAN S.P</t>
  </si>
  <si>
    <t>SRI EVAVIYANTI S.Pd</t>
  </si>
  <si>
    <t>082304024078</t>
  </si>
  <si>
    <t>081275468688</t>
  </si>
  <si>
    <t>82.4</t>
  </si>
  <si>
    <t>84.8</t>
  </si>
  <si>
    <t>82.6</t>
  </si>
  <si>
    <t>84.2</t>
  </si>
  <si>
    <t>1dXHJ-j5OZXCWXpQQfZ5MgPyUI4nscQQk</t>
  </si>
  <si>
    <t>https://drive.google.com/file/d/1dXHJ-j5OZXCWXpQQfZ5MgPyUI4nscQQk/view?usp=drivesdk</t>
  </si>
  <si>
    <t>0278 BUKTI PENDAFTARAN SABILURRISYAD PPDB 2022</t>
  </si>
  <si>
    <t>Document successfully created; Document successfully merged; PDF created; !!Error Sending Emails: Layanan terlalu sering diminta di hari yang sama: email.; Run via form trigger as ppdbsman1kjm@gmail.com; Timestamp: Jun 19 2022 9:14 AM</t>
  </si>
  <si>
    <t xml:space="preserve">OLAHRAGA CABANG PANAH </t>
  </si>
  <si>
    <t>022 PRESTASI</t>
  </si>
  <si>
    <t>0079784720</t>
  </si>
  <si>
    <t xml:space="preserve">SALBILA </t>
  </si>
  <si>
    <t xml:space="preserve">Pulau kampai </t>
  </si>
  <si>
    <t xml:space="preserve">Pangkalan susu </t>
  </si>
  <si>
    <t>Langkat</t>
  </si>
  <si>
    <t>1205155201070001</t>
  </si>
  <si>
    <t xml:space="preserve">MTSS NAHDATUL ISLAM </t>
  </si>
  <si>
    <t>salsaksp33@gmail.com</t>
  </si>
  <si>
    <t>1205152208070403</t>
  </si>
  <si>
    <t xml:space="preserve">SEI BULUH </t>
  </si>
  <si>
    <t>WARIS</t>
  </si>
  <si>
    <t>SALAMAH</t>
  </si>
  <si>
    <t>SAMIDI</t>
  </si>
  <si>
    <t>085361602623</t>
  </si>
  <si>
    <t>082161430438</t>
  </si>
  <si>
    <t>88.8</t>
  </si>
  <si>
    <t>84.6</t>
  </si>
  <si>
    <t>1eyrGcWGxXsPVralxtlkRy0g6N7C9bVOs</t>
  </si>
  <si>
    <t>https://drive.google.com/file/d/1eyrGcWGxXsPVralxtlkRy0g6N7C9bVOs/view?usp=drivesdk</t>
  </si>
  <si>
    <t>0358 BUKTI PENDAFTARAN SALBILA  PPDB 2022</t>
  </si>
  <si>
    <t>Document successfully created; Document successfully merged; PDF created; Emails Sent: [To: salsaksp33@gmail.com]; Run via form trigger as ppdbsman1kjm@gmail.com; Timestamp: Jun 19 2022 9:54 PM</t>
  </si>
  <si>
    <t>SD NEGERI 057233 SEI BULUH</t>
  </si>
  <si>
    <t>023 PRESTASI</t>
  </si>
  <si>
    <t>0075802507</t>
  </si>
  <si>
    <t>MAULIZA APRILIA</t>
  </si>
  <si>
    <t>1116085204070001</t>
  </si>
  <si>
    <t>maulizaaprilia863@gmail.com</t>
  </si>
  <si>
    <t>1116081809170006</t>
  </si>
  <si>
    <t>Zulkarnain</t>
  </si>
  <si>
    <t>Sri Ramadhani</t>
  </si>
  <si>
    <t>085293920889</t>
  </si>
  <si>
    <t>089629695346</t>
  </si>
  <si>
    <t>82.51</t>
  </si>
  <si>
    <t>80.56</t>
  </si>
  <si>
    <t>80.11</t>
  </si>
  <si>
    <t>82.61</t>
  </si>
  <si>
    <t>84.55</t>
  </si>
  <si>
    <t>158Y-FV4AKBBFK9ITdFqwZ-oF1SVDb3_1</t>
  </si>
  <si>
    <t>https://drive.google.com/file/d/158Y-FV4AKBBFK9ITdFqwZ-oF1SVDb3_1/view?usp=drivesdk</t>
  </si>
  <si>
    <t>0178 BUKTI PENDAFTARAN MAULIZA APRILIA PPDB 2022</t>
  </si>
  <si>
    <t>Document successfully created; Document successfully merged; PDF created; !!Error Sending Emails: Layanan terlalu sering diminta di hari yang sama: email.; Run via form trigger as ppdbsman1kjm@gmail.com; Timestamp: Jun 19 2022 3:00 AM</t>
  </si>
  <si>
    <t>PQ8EAL</t>
  </si>
  <si>
    <t>HAFIDZ 4 JUZ</t>
  </si>
  <si>
    <t>025 PRESTASI</t>
  </si>
  <si>
    <t>0073443157</t>
  </si>
  <si>
    <t>FHARA DIVA APRILIA</t>
  </si>
  <si>
    <t>Lubuk sidup</t>
  </si>
  <si>
    <t>Sekerak</t>
  </si>
  <si>
    <t>1116085104070002</t>
  </si>
  <si>
    <t>SMP NEGERI 3 KEJUARAAN MUDA</t>
  </si>
  <si>
    <t>divafhara9@gmail.com</t>
  </si>
  <si>
    <t>1116082506060008</t>
  </si>
  <si>
    <t>Suheriadi</t>
  </si>
  <si>
    <t>082260340305</t>
  </si>
  <si>
    <t>082267369030</t>
  </si>
  <si>
    <t>82.17</t>
  </si>
  <si>
    <t>83.50</t>
  </si>
  <si>
    <t>84.33</t>
  </si>
  <si>
    <t>1MM6xI0ptJb6XaIc1H8m3kn3hDLoxzBt4</t>
  </si>
  <si>
    <t>https://drive.google.com/file/d/1MM6xI0ptJb6XaIc1H8m3kn3hDLoxzBt4/view?usp=drivesdk</t>
  </si>
  <si>
    <t>0046 BUKTI PENDAFTARAN FHARA DIVA APRILIA PPDB 2022</t>
  </si>
  <si>
    <t>Document successfully created; Document successfully merged; PDF created; Emails Sent: [To: divafhara9@gmail.com]; Run via form trigger as ppdbsman1kjm@gmail.com; Timestamp: Jun 18 2022 10:19 PM</t>
  </si>
  <si>
    <t>027 PRESTASI</t>
  </si>
  <si>
    <t>0068564462</t>
  </si>
  <si>
    <t xml:space="preserve">ADRIANSYAH NASUTION </t>
  </si>
  <si>
    <t xml:space="preserve">DESA SUNGAI LIPUT </t>
  </si>
  <si>
    <t xml:space="preserve">KEJURUAN MUDA </t>
  </si>
  <si>
    <t>1116062812060002</t>
  </si>
  <si>
    <t xml:space="preserve">SMP NEGERI 2 KEJURUAN MUDA </t>
  </si>
  <si>
    <t>pato87795@gmail.com</t>
  </si>
  <si>
    <t>1116062902080001</t>
  </si>
  <si>
    <t xml:space="preserve">BINJAI </t>
  </si>
  <si>
    <t xml:space="preserve">YAN RIVAI NASUTION </t>
  </si>
  <si>
    <t>JUNIYANTI</t>
  </si>
  <si>
    <t>082361637375</t>
  </si>
  <si>
    <t>082362080554</t>
  </si>
  <si>
    <t>85.06</t>
  </si>
  <si>
    <t>83.03</t>
  </si>
  <si>
    <t>79.04</t>
  </si>
  <si>
    <t>84.29</t>
  </si>
  <si>
    <t>87.39</t>
  </si>
  <si>
    <t>1R535SVwXG4rdC943Ui74PSXzrB5LQ8UV</t>
  </si>
  <si>
    <t>https://drive.google.com/file/d/1R535SVwXG4rdC943Ui74PSXzrB5LQ8UV/view?usp=drivesdk</t>
  </si>
  <si>
    <t>0335 BUKTI PENDAFTARAN ADRIANSYAH NASUTION  PPDB 2022</t>
  </si>
  <si>
    <t>Document successfully created; Document successfully merged; PDF created; Emails Sent: [To: pato87795@gmail.com]; Run via form trigger as ppdbsman1kjm@gmail.com; Timestamp: Jun 19 2022 9:28 PM</t>
  </si>
  <si>
    <t>JUARA 3 KELAS VIII</t>
  </si>
  <si>
    <t>028 PRESTASI</t>
  </si>
  <si>
    <t>0075046220</t>
  </si>
  <si>
    <t xml:space="preserve">SYEH MUHAMMAD ANDRA ZAMARA </t>
  </si>
  <si>
    <t>Desa Tanah Terban</t>
  </si>
  <si>
    <t>1116030310070002</t>
  </si>
  <si>
    <t xml:space="preserve">SMP NEGERI 4 PERCOTOHAN </t>
  </si>
  <si>
    <t>andra44556@gmail.com</t>
  </si>
  <si>
    <t>1116030508090004</t>
  </si>
  <si>
    <t>HENDRA  ZAMARA, Se</t>
  </si>
  <si>
    <t>MISRAWATI , ST</t>
  </si>
  <si>
    <t>YASIR ARAFAD, S.Pd</t>
  </si>
  <si>
    <t>085358992273</t>
  </si>
  <si>
    <t>082267109891</t>
  </si>
  <si>
    <t>86.6</t>
  </si>
  <si>
    <t>89.4</t>
  </si>
  <si>
    <t>83.6</t>
  </si>
  <si>
    <t>1PWm0Zfunp5QcJsLYuzlxJdXsSlIpoh9j</t>
  </si>
  <si>
    <t>https://drive.google.com/file/d/1PWm0Zfunp5QcJsLYuzlxJdXsSlIpoh9j/view?usp=drivesdk</t>
  </si>
  <si>
    <t>0697 BUKTI PENDAFTARAN SYEH MUHAMMAD ANDRA ZAMARA  PPDB 2022</t>
  </si>
  <si>
    <t>Document successfully created; Document successfully merged; PDF created; Emails Sent: [To: andra44556@gmail.com]; Run via form trigger as ppdbsman1kjm@gmail.com; Timestamp: Jun 21 2022 12:20 AM</t>
  </si>
  <si>
    <t>JUARA KSN IPA TINGKAT KABUPATEN</t>
  </si>
  <si>
    <t>029 PRESTASI</t>
  </si>
  <si>
    <t>0075871651</t>
  </si>
  <si>
    <t>HUMAM ZAHI FAWZI</t>
  </si>
  <si>
    <t>1116050408070001</t>
  </si>
  <si>
    <t>humamzahifawzi123@gmail.com</t>
  </si>
  <si>
    <t>1116052407070010</t>
  </si>
  <si>
    <t>DJASRIAL</t>
  </si>
  <si>
    <t>RETNO DWI PRAWITIN</t>
  </si>
  <si>
    <t>085277878446</t>
  </si>
  <si>
    <t>082267582022</t>
  </si>
  <si>
    <t>86.67</t>
  </si>
  <si>
    <t>80.83</t>
  </si>
  <si>
    <t>83.20</t>
  </si>
  <si>
    <t>81.60</t>
  </si>
  <si>
    <t>1Lp-Sml5VXkoKdCnPOUeWgyD-iWgQfdrC</t>
  </si>
  <si>
    <t>https://drive.google.com/file/d/1Lp-Sml5VXkoKdCnPOUeWgyD-iWgQfdrC/view?usp=drivesdk</t>
  </si>
  <si>
    <t>0447 BUKTI PENDAFTARAN HUMAM ZAHI FAWZI PPDB 2022</t>
  </si>
  <si>
    <t>Document successfully created; Document successfully merged; PDF created; !!Error Sending Emails: Layanan terlalu sering diminta di hari yang sama: email.; Run via form trigger as ppdbsman1kjm@gmail.com; Timestamp: Jun 19 2022 11:33 PM</t>
  </si>
  <si>
    <t xml:space="preserve">JUARA 4 </t>
  </si>
  <si>
    <t>030 PRESTASI</t>
  </si>
  <si>
    <t>0072661829</t>
  </si>
  <si>
    <t>AQIL FARROSI</t>
  </si>
  <si>
    <t>1116030812070001</t>
  </si>
  <si>
    <t>SMP SWASTA DHARMA BAKTI KEJURUAN MUDA</t>
  </si>
  <si>
    <t>aqifarrosi07@gmail.com</t>
  </si>
  <si>
    <t>1116080208120001</t>
  </si>
  <si>
    <t>AMRIL RAJAB, ST</t>
  </si>
  <si>
    <t>TINA MARDIANA, S.Pd</t>
  </si>
  <si>
    <t>081377155300</t>
  </si>
  <si>
    <t>085277133300</t>
  </si>
  <si>
    <t>80.21</t>
  </si>
  <si>
    <t>78.30</t>
  </si>
  <si>
    <t>74.15</t>
  </si>
  <si>
    <t>78.28</t>
  </si>
  <si>
    <t>77.31</t>
  </si>
  <si>
    <t>1OaGgb_XblYd1RkC0Rdh3fccFwy7P88G3</t>
  </si>
  <si>
    <t>https://drive.google.com/file/d/1OaGgb_XblYd1RkC0Rdh3fccFwy7P88G3/view?usp=drivesdk</t>
  </si>
  <si>
    <t>0704 BUKTI PENDAFTARAN AQIL FARROSI PPDB 2022</t>
  </si>
  <si>
    <t>Document successfully created; Document successfully merged; PDF created; Emails Sent: [To: aqifarrosi07@gmail.com]; Run via form trigger as ppdbsman1kjm@gmail.com; Timestamp: Jun 21 2022 12:39 AM</t>
  </si>
  <si>
    <t>HAFIDS 21 JUZ</t>
  </si>
  <si>
    <t>031 PRESTASI</t>
  </si>
  <si>
    <t>0075660738</t>
  </si>
  <si>
    <t>RIFA ADE FRANSISKA</t>
  </si>
  <si>
    <t>Desa Alur Manis</t>
  </si>
  <si>
    <t>1116086303070001</t>
  </si>
  <si>
    <t>rifafransiska2307@gmail.com</t>
  </si>
  <si>
    <t>1116080607070008</t>
  </si>
  <si>
    <t>SURIYADI</t>
  </si>
  <si>
    <t>RANITA AMBRIANI</t>
  </si>
  <si>
    <t>082274359489</t>
  </si>
  <si>
    <t>083198801465</t>
  </si>
  <si>
    <t>79.75</t>
  </si>
  <si>
    <t>82.33</t>
  </si>
  <si>
    <t>111RMUdywhK-SZZ-baGO0NYkN3q8IBc2S</t>
  </si>
  <si>
    <t>https://drive.google.com/file/d/111RMUdywhK-SZZ-baGO0NYkN3q8IBc2S/view?usp=drivesdk</t>
  </si>
  <si>
    <t>0709 BUKTI PENDAFTARAN RIFA ADE FRANSISKA PPDB 2022</t>
  </si>
  <si>
    <t>Document successfully created; Document successfully merged; PDF created; Emails Sent: [To: rifafransiska2307@gmail.com]; Run via form trigger as ppdbsman1kjm@gmail.com; Timestamp: Jun 21 2022 12:48 AM</t>
  </si>
  <si>
    <t>JUARA 1 LOMBA FARDHU KIFAYAH</t>
  </si>
  <si>
    <t>032 PRESTASI</t>
  </si>
  <si>
    <t>0071730612</t>
  </si>
  <si>
    <t>SITI RATU BALQIS</t>
  </si>
  <si>
    <t>1174034706070002</t>
  </si>
  <si>
    <t>acumustakim@gmail.com</t>
  </si>
  <si>
    <t>1116052712120001</t>
  </si>
  <si>
    <t>dr. MUSTAKIM, M. Kes</t>
  </si>
  <si>
    <t>RIANA SINUHAJI</t>
  </si>
  <si>
    <t>08116701032</t>
  </si>
  <si>
    <t>081536737714</t>
  </si>
  <si>
    <t>88.14</t>
  </si>
  <si>
    <t>90.57</t>
  </si>
  <si>
    <t>87.71</t>
  </si>
  <si>
    <t>84.71</t>
  </si>
  <si>
    <t>1l5-SUSawCY8KVCGdv1kIxVifAgEYaYoJ</t>
  </si>
  <si>
    <t>https://drive.google.com/file/d/1l5-SUSawCY8KVCGdv1kIxVifAgEYaYoJ/view?usp=drivesdk</t>
  </si>
  <si>
    <t>0766 BUKTI PENDAFTARAN SITI RATU BALQIS PPDB 2022</t>
  </si>
  <si>
    <t>Document successfully created; Document successfully merged; PDF created; Emails Sent: [To: acumustakim@gmail.com]; Run via form trigger as ppdbsman1kjm@gmail.com; Timestamp: Jun 22 2022 1:26 AM</t>
  </si>
  <si>
    <t>JUARA 1 PRA O2SN ATLETIK LARI JARAK JAUH</t>
  </si>
  <si>
    <t>033 PRESTASI</t>
  </si>
  <si>
    <t>0076454719</t>
  </si>
  <si>
    <t>YAMELDA ISTIQOMAH</t>
  </si>
  <si>
    <t>bukit rata</t>
  </si>
  <si>
    <t>kejuruan muda</t>
  </si>
  <si>
    <t>1116057101070003</t>
  </si>
  <si>
    <t>yameldaksp20@gmail.com</t>
  </si>
  <si>
    <t>1116062511110003</t>
  </si>
  <si>
    <t>NURMATYAS</t>
  </si>
  <si>
    <t>NUR AIDA</t>
  </si>
  <si>
    <t>085261886712</t>
  </si>
  <si>
    <t>082360130026</t>
  </si>
  <si>
    <t>83.42</t>
  </si>
  <si>
    <t>83.17</t>
  </si>
  <si>
    <t>76.75</t>
  </si>
  <si>
    <t>79.53</t>
  </si>
  <si>
    <t>81.47</t>
  </si>
  <si>
    <t>1xolIiqmlYlpd4XsDhJ60gUGy0H-xXqlr</t>
  </si>
  <si>
    <t>https://drive.google.com/file/d/1xolIiqmlYlpd4XsDhJ60gUGy0H-xXqlr/view?usp=drivesdk</t>
  </si>
  <si>
    <t>0764 BUKTI PENDAFTARAN YAMELDA ISTIQOMAH PPDB 2022</t>
  </si>
  <si>
    <t>Document successfully created; Document successfully merged; PDF created; Emails Sent: [To: yameldaksp20@gmail.com]; Run via form trigger as ppdbsman1kjm@gmail.com; Timestamp: Jun 22 2022 1:02 AM</t>
  </si>
  <si>
    <t>034 PRESTASI</t>
  </si>
  <si>
    <t>0074073141</t>
  </si>
  <si>
    <t>INDAH DAMAYATI</t>
  </si>
  <si>
    <t>1116046707070002</t>
  </si>
  <si>
    <t>damayatiindah27@gmail.com</t>
  </si>
  <si>
    <t>MUHAMMAD RAPI</t>
  </si>
  <si>
    <t>NUNING UNTARI</t>
  </si>
  <si>
    <t>085277361974</t>
  </si>
  <si>
    <t>082369671677</t>
  </si>
  <si>
    <t>89.25</t>
  </si>
  <si>
    <t>87.08</t>
  </si>
  <si>
    <t>89.17</t>
  </si>
  <si>
    <t>85.83</t>
  </si>
  <si>
    <t>86.42</t>
  </si>
  <si>
    <t>1dQ_s-o0vLay7usMQ7uAfvsWNvpUFfgXa</t>
  </si>
  <si>
    <t>https://drive.google.com/file/d/1dQ_s-o0vLay7usMQ7uAfvsWNvpUFfgXa/view?usp=drivesdk</t>
  </si>
  <si>
    <t>0356 BUKTI PENDAFTARAN INDAH DAMAYATI PPDB 2022</t>
  </si>
  <si>
    <t>Document successfully created; Document successfully merged; PDF created; Emails Sent: [To: damayatiindah27@gmail.com]; Run via form trigger as ppdbsman1kjm@gmail.com; Timestamp: Jun 19 2022 9:54 PM</t>
  </si>
  <si>
    <t>JUARA 2, DAN 3 KELAS VII,VIII DAN IX</t>
  </si>
  <si>
    <t>035 PRESTASI</t>
  </si>
  <si>
    <t>0071464822</t>
  </si>
  <si>
    <t>MUNA ARIFA SALSABILA</t>
  </si>
  <si>
    <t>1116046212070001</t>
  </si>
  <si>
    <t>azzamayyash165@gmail.com</t>
  </si>
  <si>
    <t>1116041303090011</t>
  </si>
  <si>
    <t>PONIMAN</t>
  </si>
  <si>
    <t>NURHAIDA AFRIANI A.Md.Keb</t>
  </si>
  <si>
    <t>H.RISWANTO M.SOS</t>
  </si>
  <si>
    <t>085261460035</t>
  </si>
  <si>
    <t>082277815701</t>
  </si>
  <si>
    <t>87.42</t>
  </si>
  <si>
    <t>79.67</t>
  </si>
  <si>
    <t>80.42</t>
  </si>
  <si>
    <t>78.8</t>
  </si>
  <si>
    <t>1MQJs3kAKRkcCyxSnHyYyYKsuiLfLOpUi</t>
  </si>
  <si>
    <t>https://drive.google.com/file/d/1MQJs3kAKRkcCyxSnHyYyYKsuiLfLOpUi/view?usp=drivesdk</t>
  </si>
  <si>
    <t>0367 BUKTI PENDAFTARAN MUNA ARIFA SALSABILA PPDB 2022</t>
  </si>
  <si>
    <t>Document successfully created; Document successfully merged; PDF created; Emails Sent: [To: azzamayyash165@gmail.com]; Run via form trigger as ppdbsman1kjm@gmail.com; Timestamp: Jun 19 2022 10:05 PM</t>
  </si>
  <si>
    <t>JUARA 5 TAHIZ JUZ 30</t>
  </si>
  <si>
    <t>036 PRESTASI</t>
  </si>
  <si>
    <t>0074995269</t>
  </si>
  <si>
    <t>KEYSHA RAMADHANI</t>
  </si>
  <si>
    <t>1116045010070001</t>
  </si>
  <si>
    <t>MADRASAH ULUMUL QUR'AN</t>
  </si>
  <si>
    <t>ramadhanikeysha06@gmail.com</t>
  </si>
  <si>
    <t>1116082602180007</t>
  </si>
  <si>
    <t>ROLLY</t>
  </si>
  <si>
    <t>SILVIANA AZORA</t>
  </si>
  <si>
    <t>081375420866</t>
  </si>
  <si>
    <t>082213594338</t>
  </si>
  <si>
    <t>88.6</t>
  </si>
  <si>
    <t>86.2</t>
  </si>
  <si>
    <t>82.8</t>
  </si>
  <si>
    <t>1HIRKTJAUo0jAwuQKpkufFR5EX-4JZOXp</t>
  </si>
  <si>
    <t>https://drive.google.com/file/d/1HIRKTJAUo0jAwuQKpkufFR5EX-4JZOXp/view?usp=drivesdk</t>
  </si>
  <si>
    <t>0786 BUKTI PENDAFTARAN KEYSHA RAMADHANI PPDB 2022</t>
  </si>
  <si>
    <t>Document successfully created; Document successfully merged; PDF created; Emails Sent: [To: ramadhanikeysha06@gmail.com]; Run via form trigger as ppdbsman1kjm@gmail.com; Timestamp: Jun 22 2022 11:33 PM</t>
  </si>
  <si>
    <t>MUQ FAIR RANGKING 1</t>
  </si>
  <si>
    <t>037 PRESTASI</t>
  </si>
  <si>
    <t>0069255522</t>
  </si>
  <si>
    <t xml:space="preserve">FIRZA ALDESKI PANGESTU </t>
  </si>
  <si>
    <t>1211010412060002</t>
  </si>
  <si>
    <t xml:space="preserve">SMP SWASTA ISLAM KUALA SIMPANG </t>
  </si>
  <si>
    <t>firzaaldeskipangestu@gmail.com</t>
  </si>
  <si>
    <t>1116060103160002</t>
  </si>
  <si>
    <t xml:space="preserve">ZULHAM </t>
  </si>
  <si>
    <t xml:space="preserve">MAULINA MAYA SARI </t>
  </si>
  <si>
    <t>085277565420</t>
  </si>
  <si>
    <t>082278323756</t>
  </si>
  <si>
    <t>87.0</t>
  </si>
  <si>
    <t>87.6</t>
  </si>
  <si>
    <t>84.0</t>
  </si>
  <si>
    <t>96.0</t>
  </si>
  <si>
    <t>1sRGGvDem_cz5eM41wH5iFPnxmuY0k2_w</t>
  </si>
  <si>
    <t>https://drive.google.com/file/d/1sRGGvDem_cz5eM41wH5iFPnxmuY0k2_w/view?usp=drivesdk</t>
  </si>
  <si>
    <t>0789 BUKTI PENDAFTARAN FIRZA ALDESKI PANGESTU  PPDB 2022</t>
  </si>
  <si>
    <t>Document successfully created; Document successfully merged; PDF created; Emails Sent: [To: firzaaldeskipangestu@gmail.com]; Run via form trigger as ppdbsman1kjm@gmail.com; Timestamp: Jun 23 2022 1:39 AM</t>
  </si>
  <si>
    <t>LOMBA MENGGAMBAR FORUM ANAK NASIONAL</t>
  </si>
  <si>
    <t>NASIONAL</t>
  </si>
  <si>
    <t>039 PRESTASI</t>
  </si>
  <si>
    <t>0079735378</t>
  </si>
  <si>
    <t>NATASYA IZATI BALQIS</t>
  </si>
  <si>
    <t>SIMPANG KIRI</t>
  </si>
  <si>
    <t>TENGGULUN</t>
  </si>
  <si>
    <t>1116114401080001</t>
  </si>
  <si>
    <t>aiankmaai@gmail.com</t>
  </si>
  <si>
    <t>1116111509080001</t>
  </si>
  <si>
    <t>ENDI SURYA JAYA</t>
  </si>
  <si>
    <t>NURJANAH</t>
  </si>
  <si>
    <t>082366458880</t>
  </si>
  <si>
    <t>082374040504</t>
  </si>
  <si>
    <t>83.2</t>
  </si>
  <si>
    <t>83.4</t>
  </si>
  <si>
    <t>77.6</t>
  </si>
  <si>
    <t>1dndpVXHhT3vh1HHHQJvYkuhgatX4WXU6</t>
  </si>
  <si>
    <t>https://drive.google.com/file/d/1dndpVXHhT3vh1HHHQJvYkuhgatX4WXU6/view?usp=drivesdk</t>
  </si>
  <si>
    <t>0808 BUKTI PENDAFTARAN NATASYA IZATI BALQIS PPDB 2022</t>
  </si>
  <si>
    <t>Document successfully created; Document successfully merged; PDF created; Emails Sent: [To: aiankmaai@gmail.com]; Run via form trigger as ppdbsman1kjm@gmail.com; Timestamp: Jun 25 2022 12:56 AM</t>
  </si>
  <si>
    <t>HAFIDZ 3 JUZ</t>
  </si>
  <si>
    <t xml:space="preserve">YM </t>
  </si>
  <si>
    <t>040 PRESTASI</t>
  </si>
  <si>
    <t>0077908169</t>
  </si>
  <si>
    <t>DIANOSA</t>
  </si>
  <si>
    <t>Ingin jaya</t>
  </si>
  <si>
    <t>1116086611070002</t>
  </si>
  <si>
    <t xml:space="preserve">SMP NEGERI 4 KEJURUAN MUDA </t>
  </si>
  <si>
    <t>zahwacaca4@gmail.com</t>
  </si>
  <si>
    <t>1116081607070020</t>
  </si>
  <si>
    <t>SUTONO</t>
  </si>
  <si>
    <t>DEWI SASMITA</t>
  </si>
  <si>
    <t>085362246295</t>
  </si>
  <si>
    <t>81.58</t>
  </si>
  <si>
    <t>76.92</t>
  </si>
  <si>
    <t>82.5</t>
  </si>
  <si>
    <t>80.58</t>
  </si>
  <si>
    <t>81.92</t>
  </si>
  <si>
    <t>1wGxuFhA8qW3sodzJHUlHjvWT2f7txiSF</t>
  </si>
  <si>
    <t>https://drive.google.com/file/d/1wGxuFhA8qW3sodzJHUlHjvWT2f7txiSF/view?usp=drivesdk</t>
  </si>
  <si>
    <t>0183 BUKTI PENDAFTARAN DIANOSA PPDB 2022</t>
  </si>
  <si>
    <t>Document successfully created; Document successfully merged; PDF created; !!Error Sending Emails: Layanan terlalu sering diminta di hari yang sama: email.; Run via form trigger as ppdbsman1kjm@gmail.com; Timestamp: Jun 19 2022 3:11 AM</t>
  </si>
  <si>
    <t>JUARA 3 MENYANYI SOLO</t>
  </si>
  <si>
    <t>042 PRESTASI</t>
  </si>
  <si>
    <t>DHAIFULLAH SAMI HERYA NASUTION</t>
  </si>
  <si>
    <t>1116081003080000</t>
  </si>
  <si>
    <t>SMP DHARMA BAKTI</t>
  </si>
  <si>
    <t>semaj3496@gmail.com</t>
  </si>
  <si>
    <t>HERMAN NASUTION</t>
  </si>
  <si>
    <t>NURHIDAYATI</t>
  </si>
  <si>
    <t>1bWtcxgqePmZ-ydlFQFJE_DZbby5jG4z4</t>
  </si>
  <si>
    <t>https://drive.google.com/file/d/1bWtcxgqePmZ-ydlFQFJE_DZbby5jG4z4/view?usp=drivesdk</t>
  </si>
  <si>
    <t>0265 BUKTI PENDAFTARAN DHAIFULLAH SAMI HERYA NASUTION PPDB 2022</t>
  </si>
  <si>
    <t>Document successfully created; Document successfully merged; PDF created; !!Error Sending Emails: Layanan terlalu sering diminta di hari yang sama: email.; Run via form trigger as ppdbsman1kjm@gmail.com; Timestamp: Jun 19 2022 8:32 AM</t>
  </si>
  <si>
    <t>HAFIDS 10 JUZ</t>
  </si>
  <si>
    <t>LC</t>
  </si>
  <si>
    <t>0072336504</t>
  </si>
  <si>
    <t>ADITA PRILIA</t>
  </si>
  <si>
    <t>1116085204070002</t>
  </si>
  <si>
    <t>aditaprilia551@gmail.com</t>
  </si>
  <si>
    <t>1116082602070003</t>
  </si>
  <si>
    <t>ABDI ANTO</t>
  </si>
  <si>
    <t>SUPARLINA</t>
  </si>
  <si>
    <t>085358640134</t>
  </si>
  <si>
    <t>1dSR6TM9z8ruO_y1ok3D0zxIRvCqDEi7d</t>
  </si>
  <si>
    <t>https://drive.google.com/file/d/1dSR6TM9z8ruO_y1ok3D0zxIRvCqDEi7d/view?usp=drivesdk</t>
  </si>
  <si>
    <t>0023 BUKTI PENDAFTARAN ADITA PRILIA PPDB 2022</t>
  </si>
  <si>
    <t>Document successfully created; Document successfully merged; PDF created; Emails Sent: [To: aditaprilia551@gmail.com]; Run via form trigger as ppdbsman1kjm@gmail.com; Timestamp: Jun 18 2022 9:07 PM</t>
  </si>
  <si>
    <t>KIP : A6HI90</t>
  </si>
  <si>
    <t>0062224804</t>
  </si>
  <si>
    <t>M RAAFI ABDILLAH</t>
  </si>
  <si>
    <t>1116051007060001</t>
  </si>
  <si>
    <t>alfin18ksp@gmail.com</t>
  </si>
  <si>
    <t>1116052401053232</t>
  </si>
  <si>
    <t>AMIRRUDDIN</t>
  </si>
  <si>
    <t>AMINAH</t>
  </si>
  <si>
    <t>085362658882</t>
  </si>
  <si>
    <t>16h1g-ga_2XEtFYifNtMhekKu59P0pCx6</t>
  </si>
  <si>
    <t>https://drive.google.com/file/d/16h1g-ga_2XEtFYifNtMhekKu59P0pCx6/view?usp=drivesdk</t>
  </si>
  <si>
    <t>0402 BUKTI PENDAFTARAN M FAAFI ABDILLAH PPDB 2022</t>
  </si>
  <si>
    <t>Document successfully created; Document successfully merged; PDF created; Emails Sent: [To: alfin18ksp@gmail.com]; Run via form trigger as ppdbsman1kjm@gmail.com; Timestamp: Jun 19 2022 10:42 PM</t>
  </si>
  <si>
    <t>6034948874003558</t>
  </si>
  <si>
    <t>6034949103264771</t>
  </si>
  <si>
    <t>0075896958</t>
  </si>
  <si>
    <t>QORIFATHURALFAROZI</t>
  </si>
  <si>
    <t>1116081909070001</t>
  </si>
  <si>
    <t>faturalfaro578@gmail.com</t>
  </si>
  <si>
    <t>1116080510070003</t>
  </si>
  <si>
    <t>SUROSO</t>
  </si>
  <si>
    <t>DEWI NURHAYATI</t>
  </si>
  <si>
    <t>085372926955</t>
  </si>
  <si>
    <t>082337862679</t>
  </si>
  <si>
    <t>1SuKX7lHzsWoZn8ljFoSorBmpAKu0z_sX</t>
  </si>
  <si>
    <t>https://drive.google.com/file/d/1SuKX7lHzsWoZn8ljFoSorBmpAKu0z_sX/view?usp=drivesdk</t>
  </si>
  <si>
    <t>0453 BUKTI PENDAFTARAN QORIFATHURALFAROZI PPDB 2022</t>
  </si>
  <si>
    <t>Document successfully created; Document successfully merged; PDF created; !!Error Sending Emails: Layanan terlalu sering diminta di hari yang sama: email.; Run via form trigger as ppdbsman1kjm@gmail.com; Timestamp: Jun 19 2022 11:42 PM</t>
  </si>
  <si>
    <t>0069123155</t>
  </si>
  <si>
    <t>NUR AZIZAH</t>
  </si>
  <si>
    <t>1116054607060001</t>
  </si>
  <si>
    <t>nurazizahksp691@gmail.com</t>
  </si>
  <si>
    <t>1116050305070001</t>
  </si>
  <si>
    <t>MAHDI</t>
  </si>
  <si>
    <t>ALMH.SALAWATI</t>
  </si>
  <si>
    <t>SALBIAH,AMR</t>
  </si>
  <si>
    <t>082231044229</t>
  </si>
  <si>
    <t>082281148799</t>
  </si>
  <si>
    <t>1V3kXtW4aTIqjlMX0eU45WjMs2z5MHv0Q</t>
  </si>
  <si>
    <t>https://drive.google.com/file/d/1V3kXtW4aTIqjlMX0eU45WjMs2z5MHv0Q/view?usp=drivesdk</t>
  </si>
  <si>
    <t>0218 BUKTI PENDAFTARAN NUR AZIZAH PPDB 2022</t>
  </si>
  <si>
    <t>Document successfully created; Document successfully merged; PDF created; !!Error Sending Emails: Layanan terlalu sering diminta di hari yang sama: email.; Run via form trigger as ppdbsman1kjm@gmail.com; Timestamp: Jun 19 2022 4:42 AM</t>
  </si>
  <si>
    <t>6034949103119983</t>
  </si>
  <si>
    <t>0051993645</t>
  </si>
  <si>
    <t>M. AS ARI</t>
  </si>
  <si>
    <t>1116052706050001</t>
  </si>
  <si>
    <t>SMP SWASTA MUHAMMADIYAH</t>
  </si>
  <si>
    <t>bojesb462@gmail.com</t>
  </si>
  <si>
    <t>1116052401053012</t>
  </si>
  <si>
    <t>KOTALINTANG</t>
  </si>
  <si>
    <t>Iskandar</t>
  </si>
  <si>
    <t>Masitah</t>
  </si>
  <si>
    <t>082351004767</t>
  </si>
  <si>
    <t>081260249229</t>
  </si>
  <si>
    <t>1QScpn3pLK6JKf7mzpD89JxoEsQFK0jO3</t>
  </si>
  <si>
    <t>https://drive.google.com/file/d/1QScpn3pLK6JKf7mzpD89JxoEsQFK0jO3/view?usp=drivesdk</t>
  </si>
  <si>
    <t>0659 BUKTI PENDAFTARAN MUHAMMAD AS ARI PPDB 2022</t>
  </si>
  <si>
    <t>Document successfully created; Document successfully merged; PDF created; Emails Sent: [To: bojesb462@gmail.com]; Run via form trigger as ppdbsman1kjm@gmail.com; Timestamp: Jun 20 2022 10:05 PM</t>
  </si>
  <si>
    <t>SD NEGERI KOTALINTANG</t>
  </si>
  <si>
    <t>0073168167</t>
  </si>
  <si>
    <t xml:space="preserve">SAFIQ ARFIANSYAH </t>
  </si>
  <si>
    <t>1116082611070001</t>
  </si>
  <si>
    <t>nadiradedi@gmail.com</t>
  </si>
  <si>
    <t>1116082401056004</t>
  </si>
  <si>
    <t>ARIFIN</t>
  </si>
  <si>
    <t xml:space="preserve">SUSI ELFITAWATI </t>
  </si>
  <si>
    <t>082368421521</t>
  </si>
  <si>
    <t>1sH9Vej8ToHffqR7ZD-oq0baDoeMtWmQs</t>
  </si>
  <si>
    <t>https://drive.google.com/file/d/1sH9Vej8ToHffqR7ZD-oq0baDoeMtWmQs/view?usp=drivesdk</t>
  </si>
  <si>
    <t>0758 BUKTI PENDAFTARAN SAFIQ ARFIANSYAH  PPDB 2022</t>
  </si>
  <si>
    <t>Document successfully created; Document successfully merged; PDF created; Emails Sent: [To: nadiradedi@gmail.com]; Run via form trigger as ppdbsman1kjm@gmail.com; Timestamp: Jun 22 2022 12:10 AM</t>
  </si>
  <si>
    <t>0072146861</t>
  </si>
  <si>
    <t>DWI GUSTIAN SINAGA</t>
  </si>
  <si>
    <t>1174031708070004</t>
  </si>
  <si>
    <t>dwigustiansinaga17@gmail.com</t>
  </si>
  <si>
    <t>1116081104120003</t>
  </si>
  <si>
    <t>Suhenda</t>
  </si>
  <si>
    <t>Susi Sasmita</t>
  </si>
  <si>
    <t>082360669995</t>
  </si>
  <si>
    <t>085293030107</t>
  </si>
  <si>
    <t>1JvlprMYiMdB6-6ovmllxBMD3CwyYcksg</t>
  </si>
  <si>
    <t>https://drive.google.com/file/d/1JvlprMYiMdB6-6ovmllxBMD3CwyYcksg/view?usp=drivesdk</t>
  </si>
  <si>
    <t>0082 BUKTI PENDAFTARAN DWI GUSTIAN SINAGA PPDB 2022</t>
  </si>
  <si>
    <t>Document successfully created; Document successfully merged; PDF created; Emails Sent: [To: dwigustiansinaga17@gmail.com]; Run via form trigger as ppdbsman1kjm@gmail.com; Timestamp: Jun 18 2022 11:40 PM</t>
  </si>
  <si>
    <t>0079482362</t>
  </si>
  <si>
    <t>M WAHYU GIBRAN</t>
  </si>
  <si>
    <t>1116081711070003</t>
  </si>
  <si>
    <t>gibranwahyu581@gmail.com</t>
  </si>
  <si>
    <t>1116081106080022</t>
  </si>
  <si>
    <t>DANU WIJAYA</t>
  </si>
  <si>
    <t>EKA SULASTRI</t>
  </si>
  <si>
    <t>082377806253</t>
  </si>
  <si>
    <t>082289385522</t>
  </si>
  <si>
    <t>1g1PjMHLXWhF-TPBKPOHh7feMAeydCJDZ</t>
  </si>
  <si>
    <t>https://drive.google.com/file/d/1g1PjMHLXWhF-TPBKPOHh7feMAeydCJDZ/view?usp=drivesdk</t>
  </si>
  <si>
    <t>0364 BUKTI PENDAFTARAN M WAHYU GIBRAN PPDB 2022</t>
  </si>
  <si>
    <t>Document successfully created; Document successfully merged; PDF created; Emails Sent: [To: gibranwahyu581@gmail.com]; Run via form trigger as ppdbsman1kjm@gmail.com; Timestamp: Jun 19 2022 10:03 PM</t>
  </si>
  <si>
    <t>0071121520</t>
  </si>
  <si>
    <t>INAYAH NUR FAKHIRAH</t>
  </si>
  <si>
    <t>1116055907070001</t>
  </si>
  <si>
    <t>inayahnurfakhirah@gmail.com</t>
  </si>
  <si>
    <t>1116051308180001</t>
  </si>
  <si>
    <t>Alm. Ikhwanuddin</t>
  </si>
  <si>
    <t>Feni Marlina</t>
  </si>
  <si>
    <t>082216045511</t>
  </si>
  <si>
    <t>083863289778</t>
  </si>
  <si>
    <t>1rCxoHESGRVrWHcAO3SM6dNoX9cB6jxh7</t>
  </si>
  <si>
    <t>https://drive.google.com/file/d/1rCxoHESGRVrWHcAO3SM6dNoX9cB6jxh7/view?usp=drivesdk</t>
  </si>
  <si>
    <t>0533 BUKTI PENDAFTARAN INAYAH NUR FAKHIRAH PPDB 2022</t>
  </si>
  <si>
    <t>Document successfully created; Document successfully merged; PDF created; !!Error Sending Emails: Layanan terlalu sering diminta di hari yang sama: email.; Run via form trigger as ppdbsman1kjm@gmail.com; Timestamp: Jun 20 2022 1:42 AM</t>
  </si>
  <si>
    <t>0077311396</t>
  </si>
  <si>
    <t>QORIE NABILLAH HALIM</t>
  </si>
  <si>
    <t>1116034510070003</t>
  </si>
  <si>
    <t>SMP NEGERI 1 KOTA KUALA SIMPANG</t>
  </si>
  <si>
    <t>qorynabila8@gmail.com</t>
  </si>
  <si>
    <t>1116050306130001</t>
  </si>
  <si>
    <t>abdul halim</t>
  </si>
  <si>
    <t>Sri ernawati</t>
  </si>
  <si>
    <t>081269261331</t>
  </si>
  <si>
    <t>083830422757</t>
  </si>
  <si>
    <t>1G8uw4K9h8mQgDMWRriJcjWh0Yvp0JRZL</t>
  </si>
  <si>
    <t>https://drive.google.com/file/d/1G8uw4K9h8mQgDMWRriJcjWh0Yvp0JRZL/view?usp=drivesdk</t>
  </si>
  <si>
    <t>0011 BUKTI PENDAFTARAN QORIE NABILLA HALIM PPDB 2022</t>
  </si>
  <si>
    <t>Document successfully created; Document successfully merged; PDF created; Emails Sent: [To: qorynabila8@gmail.com]; Run via form trigger as ppdbsman1kjm@gmail.com; Timestamp: Jun 18 2022 8:01 PM</t>
  </si>
  <si>
    <t>0075540839</t>
  </si>
  <si>
    <t>MUHAMMAD NABIL ANNAFIS</t>
  </si>
  <si>
    <t>1116081511070002</t>
  </si>
  <si>
    <t>muhammadnabilksp@gmail.com</t>
  </si>
  <si>
    <t>1116082911070007</t>
  </si>
  <si>
    <t>EDDY JUNAIDI</t>
  </si>
  <si>
    <t>FITRIANI</t>
  </si>
  <si>
    <t>NGATMINI</t>
  </si>
  <si>
    <t>087768032748</t>
  </si>
  <si>
    <t>089510257293</t>
  </si>
  <si>
    <t>18P2XEcJQFaiACjDOTqKW2N2EU_idn2lq</t>
  </si>
  <si>
    <t>https://drive.google.com/file/d/18P2XEcJQFaiACjDOTqKW2N2EU_idn2lq/view?usp=drivesdk</t>
  </si>
  <si>
    <t>0163 BUKTI PENDAFTARAN MUHAMMAD NABIL ANNAFIS PPDB 2022</t>
  </si>
  <si>
    <t>Document successfully created; Document successfully merged; PDF created; !!Error Sending Emails: Layanan terlalu sering diminta di hari yang sama: email.; Run via form trigger as ppdbsman1kjm@gmail.com; Timestamp: Jun 19 2022 2:25 AM</t>
  </si>
  <si>
    <t>0078664884</t>
  </si>
  <si>
    <t>WULAN SULISNA</t>
  </si>
  <si>
    <t>1116084907070002</t>
  </si>
  <si>
    <t>wulansulisna1397@gmail.com</t>
  </si>
  <si>
    <t>1116081710060054</t>
  </si>
  <si>
    <t>RIDHANI RIDWAN</t>
  </si>
  <si>
    <t>SRI FATRIANAWATI</t>
  </si>
  <si>
    <t>085373005011</t>
  </si>
  <si>
    <t>082277828377</t>
  </si>
  <si>
    <t>1rV0gl0o03vQep9thBsBFC86eWi847Iqd</t>
  </si>
  <si>
    <t>https://drive.google.com/file/d/1rV0gl0o03vQep9thBsBFC86eWi847Iqd/view?usp=drivesdk</t>
  </si>
  <si>
    <t>0014 BUKTI PENDAFTARAN WULAN SULISNA PPDB 2022</t>
  </si>
  <si>
    <t>Document successfully created; Document successfully merged; PDF created; Emails Sent: [To: wulansulisna1397@gmail.com]; Run via form trigger as ppdbsman1kjm@gmail.com; Timestamp: Jun 18 2022 8:18 PM</t>
  </si>
  <si>
    <t>0071476271</t>
  </si>
  <si>
    <t>HAIKAL MAULANA</t>
  </si>
  <si>
    <t>1116023003070001</t>
  </si>
  <si>
    <t>SMPN 10 KEJURUAN MUDA</t>
  </si>
  <si>
    <t>maulanahaikal978@gmail.com</t>
  </si>
  <si>
    <t>1116082401050091</t>
  </si>
  <si>
    <t>LINDA YANI</t>
  </si>
  <si>
    <t>Hj.MARDIAH</t>
  </si>
  <si>
    <t>085262744478</t>
  </si>
  <si>
    <t>083122255642</t>
  </si>
  <si>
    <t>1yCXwUJsBSNl5J8ZNFe2XewybjSMejZNA</t>
  </si>
  <si>
    <t>https://drive.google.com/file/d/1yCXwUJsBSNl5J8ZNFe2XewybjSMejZNA/view?usp=drivesdk</t>
  </si>
  <si>
    <t>0006 BUKTI PENDAFTARAN HAIKAL MAULANA PPDB 2022</t>
  </si>
  <si>
    <t>Document successfully created; Document successfully merged; PDF created; Emails Sent: [To: maulanahaikal978@gmail.com]; Run via form trigger as ppdbsman1kjm@gmail.com; Timestamp: Jun 18 2022 3:16 PM</t>
  </si>
  <si>
    <t>0074925960</t>
  </si>
  <si>
    <t>MUHAMMAD FATHAN NUR</t>
  </si>
  <si>
    <t>1116081106070003</t>
  </si>
  <si>
    <t>muhammadfatannur@gmail.com</t>
  </si>
  <si>
    <t>1116082810060086</t>
  </si>
  <si>
    <t>APRIANTO</t>
  </si>
  <si>
    <t>YUSFITA</t>
  </si>
  <si>
    <t>085370684659</t>
  </si>
  <si>
    <t>0895325402201</t>
  </si>
  <si>
    <t>122fZBUSb8A0M4LSJ8cNKkDD-DDak6POD</t>
  </si>
  <si>
    <t>https://drive.google.com/file/d/122fZBUSb8A0M4LSJ8cNKkDD-DDak6POD/view?usp=drivesdk</t>
  </si>
  <si>
    <t>0264 BUKTI PENDAFTARAN MUHAMMAD FATHAN NUR PPDB 2022</t>
  </si>
  <si>
    <t>Document successfully created; Document successfully merged; PDF created; !!Error Sending Emails: Layanan terlalu sering diminta di hari yang sama: email.; Run via form trigger as ppdbsman1kjm@gmail.com; Timestamp: Jun 19 2022 8:30 AM</t>
  </si>
  <si>
    <t>0077167307</t>
  </si>
  <si>
    <t>TIARA AMELISA PUTRI SIREGAR</t>
  </si>
  <si>
    <t>1116084112070001</t>
  </si>
  <si>
    <t>tiaraputrii370@gmail.com</t>
  </si>
  <si>
    <t>1116080701080003</t>
  </si>
  <si>
    <t xml:space="preserve">DEDY SYAHPUTRA SIREGAR </t>
  </si>
  <si>
    <t xml:space="preserve">AISYAH </t>
  </si>
  <si>
    <t>081278176119</t>
  </si>
  <si>
    <t>082352361445</t>
  </si>
  <si>
    <t>1JckLKHGehgAww-Vv0SrfRXy5CToVIevN</t>
  </si>
  <si>
    <t>https://drive.google.com/file/d/1JckLKHGehgAww-Vv0SrfRXy5CToVIevN/view?usp=drivesdk</t>
  </si>
  <si>
    <t>0077 BUKTI PENDAFTARAN TIARA AMELISA PUTRI SIREGAR PPDB 2022</t>
  </si>
  <si>
    <t>Document successfully created; Document successfully merged; PDF created; Emails Sent: [To: tiaraputrii370@gmail.com]; Run via form trigger as ppdbsman1kjm@gmail.com; Timestamp: Jun 18 2022 11:29 PM</t>
  </si>
  <si>
    <t>0078981196</t>
  </si>
  <si>
    <t>WAN PUTRI APRILIANI</t>
  </si>
  <si>
    <t>1116055804070002</t>
  </si>
  <si>
    <t>wanputriapriliani13@gmail.com</t>
  </si>
  <si>
    <t>1116052207100001</t>
  </si>
  <si>
    <t>ALM. MARWANSYAH</t>
  </si>
  <si>
    <t>MIHRANI</t>
  </si>
  <si>
    <t>082248581872</t>
  </si>
  <si>
    <t>081273426207</t>
  </si>
  <si>
    <t>1K9NJm_9lWPriwMtv8XJYKhSsDOrO_ISt</t>
  </si>
  <si>
    <t>https://drive.google.com/file/d/1K9NJm_9lWPriwMtv8XJYKhSsDOrO_ISt/view?usp=drivesdk</t>
  </si>
  <si>
    <t>0767 BUKTI PENDAFTARAN WAN PUTRI APRILIANI PPDB 2022</t>
  </si>
  <si>
    <t>Document successfully created; Document successfully merged; PDF created; Emails Sent: [To: wanputriapriliani13@gmail.com]; Run via form trigger as ppdbsman1kjm@gmail.com; Timestamp: Jun 22 2022 3:35 AM</t>
  </si>
  <si>
    <t>6034948875543479</t>
  </si>
  <si>
    <t>6034949105897511</t>
  </si>
  <si>
    <t>0074605003</t>
  </si>
  <si>
    <t xml:space="preserve">MUHAMMAD FAATHIR </t>
  </si>
  <si>
    <t>1116050310070003</t>
  </si>
  <si>
    <t>SMP NEGERI 2 KUALA SIMPANG</t>
  </si>
  <si>
    <t>linaksp3@gmail.com</t>
  </si>
  <si>
    <t>1116052401051733</t>
  </si>
  <si>
    <t xml:space="preserve">SUKA RAKYAT </t>
  </si>
  <si>
    <t xml:space="preserve">SABARUDDIN </t>
  </si>
  <si>
    <t>ERLINA</t>
  </si>
  <si>
    <t>085266393619</t>
  </si>
  <si>
    <t>0895329317390</t>
  </si>
  <si>
    <t>1kEc4UtA7t6STCIRb6NqslZ3KZhslRMoz</t>
  </si>
  <si>
    <t>https://drive.google.com/file/d/1kEc4UtA7t6STCIRb6NqslZ3KZhslRMoz/view?usp=drivesdk</t>
  </si>
  <si>
    <t>0703 BUKTI PENDAFTARAN MUHAMMAD FAATHIR  PPDB 2022</t>
  </si>
  <si>
    <t>Document successfully created; Document successfully merged; PDF created; Emails Sent: [To: linaksp3@gmail.com]; Run via form trigger as ppdbsman1kjm@gmail.com; Timestamp: Jun 21 2022 12:39 AM</t>
  </si>
  <si>
    <t>0074121054</t>
  </si>
  <si>
    <t>FALISHA FITRI ZOHRIAH</t>
  </si>
  <si>
    <t>1116066010070001</t>
  </si>
  <si>
    <t>falishafitrizohriah@gmail.com</t>
  </si>
  <si>
    <t>1116052109070002</t>
  </si>
  <si>
    <t>MUHAMMAD FAISAL</t>
  </si>
  <si>
    <t>SRI RAHMAYANI</t>
  </si>
  <si>
    <t>082370676570</t>
  </si>
  <si>
    <t>1EULVG8KQWW2MWAez7oAlY6yjxsKXHPl-</t>
  </si>
  <si>
    <t>https://drive.google.com/file/d/1EULVG8KQWW2MWAez7oAlY6yjxsKXHPl-/view?usp=drivesdk</t>
  </si>
  <si>
    <t>0655 BUKTI PENDAFTARAN FALISHA FITRI ZOHRIAH PPDB 2022</t>
  </si>
  <si>
    <t>Document successfully created; Document successfully merged; PDF created; Emails Sent: [To: falishafitrizohriah@gmail.com]; Run via form trigger as ppdbsman1kjm@gmail.com; Timestamp: Jun 20 2022 9:50 PM</t>
  </si>
  <si>
    <t>0076298792</t>
  </si>
  <si>
    <t>ARDIAN SYAH PUTRA</t>
  </si>
  <si>
    <t>1116050107070001</t>
  </si>
  <si>
    <t>SMPNEGERI1KUALASIMPANG</t>
  </si>
  <si>
    <t>ardyardyardy65@gmail.com</t>
  </si>
  <si>
    <t>1116080904200005</t>
  </si>
  <si>
    <t>M AZIZ</t>
  </si>
  <si>
    <t>SRIRAHAYU</t>
  </si>
  <si>
    <t>082261845502</t>
  </si>
  <si>
    <t>1Xn_MzNYfoxduft4ZAwY0Ji-YLr3gncgf</t>
  </si>
  <si>
    <t>https://drive.google.com/file/d/1Xn_MzNYfoxduft4ZAwY0Ji-YLr3gncgf/view?usp=drivesdk</t>
  </si>
  <si>
    <t>0035 BUKTI PENDAFTARAN ARDIAN SYAH PUTRA PPDB 2022</t>
  </si>
  <si>
    <t>Document successfully created; Document successfully merged; PDF created; Emails Sent: [To: ardyardyardy65@gmail.com]; Run via form trigger as ppdbsman1kjm@gmail.com; Timestamp: Jun 18 2022 9:58 PM</t>
  </si>
  <si>
    <t>0078189339</t>
  </si>
  <si>
    <t>SHAFILA ANISA</t>
  </si>
  <si>
    <t>1116057108070001</t>
  </si>
  <si>
    <t>shafilaanisa@gmail.com</t>
  </si>
  <si>
    <t>1116052106060014</t>
  </si>
  <si>
    <t>PRAMUJO</t>
  </si>
  <si>
    <t xml:space="preserve">masanadrah </t>
  </si>
  <si>
    <t>081279520533</t>
  </si>
  <si>
    <t>92.5</t>
  </si>
  <si>
    <t>64.5</t>
  </si>
  <si>
    <t>69.5</t>
  </si>
  <si>
    <t>1CV690w8s7Qqi72sHjsAIMRMGHH7kE7lh</t>
  </si>
  <si>
    <t>https://drive.google.com/file/d/1CV690w8s7Qqi72sHjsAIMRMGHH7kE7lh/view?usp=drivesdk</t>
  </si>
  <si>
    <t>0159 BUKTI PENDAFTARAN SHAFILA ANISA PPDB 2022</t>
  </si>
  <si>
    <t>Document successfully created; Document successfully merged; PDF created; !!Error Sending Emails: Layanan terlalu sering diminta di hari yang sama: email.; Run via form trigger as ppdbsman1kjm@gmail.com; Timestamp: Jun 19 2022 2:08 AM</t>
  </si>
  <si>
    <t>NO.KIP : PWR5UO</t>
  </si>
  <si>
    <t>NO.PKH : 6034949105898980</t>
  </si>
  <si>
    <t>0073444648</t>
  </si>
  <si>
    <t>MARSHA RAMADHANI</t>
  </si>
  <si>
    <t>1116055409070002</t>
  </si>
  <si>
    <t>adenovitasari@gmail.com</t>
  </si>
  <si>
    <t>1116051510200002</t>
  </si>
  <si>
    <t>SARIANTO</t>
  </si>
  <si>
    <t>Almh. NURLAILI</t>
  </si>
  <si>
    <t>082335875984</t>
  </si>
  <si>
    <t>082255456887</t>
  </si>
  <si>
    <t>1WmGZ8wbAM6-ybDukR9RqAEcB0Ur0Rmqd</t>
  </si>
  <si>
    <t>https://drive.google.com/file/d/1WmGZ8wbAM6-ybDukR9RqAEcB0Ur0Rmqd/view?usp=drivesdk</t>
  </si>
  <si>
    <t>0365 BUKTI PENDAFTARAN MARSHA RAMADHANI PPDB 2022</t>
  </si>
  <si>
    <t>Document successfully created; Document successfully merged; PDF created; Emails Sent: [To: adenovitasari@gmail.com]; Run via form trigger as ppdbsman1kjm@gmail.com; Timestamp: Jun 19 2022 10:03 PM</t>
  </si>
  <si>
    <t>0077538083</t>
  </si>
  <si>
    <t>NABILLA PUTRI</t>
  </si>
  <si>
    <t>1116084504070002</t>
  </si>
  <si>
    <t>SMPN 1 KEJURUAN MUDA</t>
  </si>
  <si>
    <t>lisakhairanidaraimani@gmail.com</t>
  </si>
  <si>
    <t>1116081607070019</t>
  </si>
  <si>
    <t>ERIADI</t>
  </si>
  <si>
    <t>SRI ASNIARTI</t>
  </si>
  <si>
    <t>082325461490</t>
  </si>
  <si>
    <t>085361603134</t>
  </si>
  <si>
    <t>1yrTKXZWTM4ttvw8IvQLqmSa5krO8cVmG</t>
  </si>
  <si>
    <t>https://drive.google.com/file/d/1yrTKXZWTM4ttvw8IvQLqmSa5krO8cVmG/view?usp=drivesdk</t>
  </si>
  <si>
    <t>0043 BUKTI PENDAFTARAN NABILLA PUTRI PPDB 2022</t>
  </si>
  <si>
    <t>Document successfully created; Document successfully merged; PDF created; Emails Sent: [To: lisakhairanidaraimani@gmail.com]; Run via form trigger as ppdbsman1kjm@gmail.com; Timestamp: Jun 18 2022 10:09 PM</t>
  </si>
  <si>
    <t>0082949824</t>
  </si>
  <si>
    <t>SITI QALYA KHUMAIRAH ARZAKNA</t>
  </si>
  <si>
    <t>1116086101080004</t>
  </si>
  <si>
    <t>1116080910060001</t>
  </si>
  <si>
    <t>YULISWAR</t>
  </si>
  <si>
    <t>RENNY</t>
  </si>
  <si>
    <t>081360728263</t>
  </si>
  <si>
    <t>082277473544</t>
  </si>
  <si>
    <t>1G0citzf_qkvSxz0ukQOi8HHHZtF0dXhi</t>
  </si>
  <si>
    <t>https://drive.google.com/file/d/1G0citzf_qkvSxz0ukQOi8HHHZtF0dXhi/view?usp=drivesdk</t>
  </si>
  <si>
    <t>0054 BUKTI PENDAFTARAN SITI QALYA KHUMAIRAH ARZAKNA PPDB 2022</t>
  </si>
  <si>
    <t>Document successfully created; Document successfully merged; PDF created; Emails Sent: [To: qalyakhumaira@gmail.com]; Run via form trigger as ppdbsman1kjm@gmail.com; Timestamp: Jun 18 2022 10:36 PM</t>
  </si>
  <si>
    <t>0065248568</t>
  </si>
  <si>
    <t>QEISYA NAYLA PUTRI</t>
  </si>
  <si>
    <t>1116086612060001</t>
  </si>
  <si>
    <t>bayyumansyah@gmail.com</t>
  </si>
  <si>
    <t>1116080706060017</t>
  </si>
  <si>
    <t>SAHRIL EFFENDI</t>
  </si>
  <si>
    <t>HENNY HANDAYANI</t>
  </si>
  <si>
    <t>082256083838</t>
  </si>
  <si>
    <t>082258970316</t>
  </si>
  <si>
    <t>1-Yiv8mx5kkszMLcZmSY8-rH64OnzcF9R</t>
  </si>
  <si>
    <t>https://drive.google.com/file/d/1-Yiv8mx5kkszMLcZmSY8-rH64OnzcF9R/view?usp=drivesdk</t>
  </si>
  <si>
    <t>0401 BUKTI PENDAFTARAN QEISYA NAYLA PUTRI PPDB 2022</t>
  </si>
  <si>
    <t>Document successfully created; Document successfully merged; PDF created; Emails Sent: [To: bayyumansyah@gmail.com]; Run via form trigger as ppdbsman1kjm@gmail.com; Timestamp: Jun 19 2022 10:42 PM</t>
  </si>
  <si>
    <t>0073726872</t>
  </si>
  <si>
    <t>DEFIN AUFARIZKY PRATAMA</t>
  </si>
  <si>
    <t>Kamp Pertamina</t>
  </si>
  <si>
    <t>1116083010070001</t>
  </si>
  <si>
    <t>SMP DHARMA</t>
  </si>
  <si>
    <t>definaufarp.07@gmail.com</t>
  </si>
  <si>
    <t>1116082011070001</t>
  </si>
  <si>
    <t>DEDI PRANTIA</t>
  </si>
  <si>
    <t>FIVIN NOVIYANTI</t>
  </si>
  <si>
    <t>081362203894</t>
  </si>
  <si>
    <t>16HrLki7aCfowvBeLpNAcZIwHP6s16kL8</t>
  </si>
  <si>
    <t>https://drive.google.com/file/d/16HrLki7aCfowvBeLpNAcZIwHP6s16kL8/view?usp=drivesdk</t>
  </si>
  <si>
    <t>0204 BUKTI PENDAFTARAN DEFIN AUFARIZKY PRATAMA PPDB 2022</t>
  </si>
  <si>
    <t>Document successfully created; Document successfully merged; PDF created; !!Error Sending Emails: Layanan terlalu sering diminta di hari yang sama: email.; Run via form trigger as ppdbsman1kjm@gmail.com; Timestamp: Jun 19 2022 3:50 AM</t>
  </si>
  <si>
    <t>0075458677</t>
  </si>
  <si>
    <t xml:space="preserve">KAYLA INDIRA </t>
  </si>
  <si>
    <t>1116055801070001</t>
  </si>
  <si>
    <t>kaylaksp60@gmail.com</t>
  </si>
  <si>
    <t>1116052010060007</t>
  </si>
  <si>
    <t>INDRA</t>
  </si>
  <si>
    <t>VINA ASARI</t>
  </si>
  <si>
    <t>082387355021</t>
  </si>
  <si>
    <t>083840393075</t>
  </si>
  <si>
    <t>17c9VVna_4a2am0uuMR1fgBY2L4P2vfaQ</t>
  </si>
  <si>
    <t>https://drive.google.com/file/d/17c9VVna_4a2am0uuMR1fgBY2L4P2vfaQ/view?usp=drivesdk</t>
  </si>
  <si>
    <t>0252 BUKTI PENDAFTARAN KAYLA INDIRA  PPDB 2022</t>
  </si>
  <si>
    <t>Document successfully created; Document successfully merged; PDF created; !!Error Sending Emails: Layanan terlalu sering diminta di hari yang sama: email.; Run via form trigger as ppdbsman1kjm@gmail.com; Timestamp: Jun 19 2022 7:50 AM</t>
  </si>
  <si>
    <t>0084390200</t>
  </si>
  <si>
    <t>AULIA RAHMA BR GINTING</t>
  </si>
  <si>
    <t>1116035002080002</t>
  </si>
  <si>
    <t>SMP N 5 SERUWAY</t>
  </si>
  <si>
    <t>auliarahmaa421@gmail.com</t>
  </si>
  <si>
    <t>1116031411190001</t>
  </si>
  <si>
    <t>TANJUNG MORAWA</t>
  </si>
  <si>
    <t>JEPRI GINTING</t>
  </si>
  <si>
    <t>SUNARSIH</t>
  </si>
  <si>
    <t>JEPRI GINTING, SUNARSIH</t>
  </si>
  <si>
    <t>085372932544</t>
  </si>
  <si>
    <t>1KK98Lfg0JpVxpLzJ5vsy22V1bAvC1Liz</t>
  </si>
  <si>
    <t>https://drive.google.com/file/d/1KK98Lfg0JpVxpLzJ5vsy22V1bAvC1Liz/view?usp=drivesdk</t>
  </si>
  <si>
    <t>0050 BUKTI PENDAFTARAN AULIA RAHMA BR GINTING PPDB 2022</t>
  </si>
  <si>
    <t>Document successfully created; Document successfully merged; PDF created; Emails Sent: [To: auliarahmaa421@gmail.com]; Run via form trigger as ppdbsman1kjm@gmail.com; Timestamp: Jun 18 2022 10:23 PM</t>
  </si>
  <si>
    <t>0061934776</t>
  </si>
  <si>
    <t>AULIA FIQRI</t>
  </si>
  <si>
    <t>1116052811060001</t>
  </si>
  <si>
    <t>SMP 2 KUALASIMPANG</t>
  </si>
  <si>
    <t>pikri076@gmail.com</t>
  </si>
  <si>
    <t>1116050112060001</t>
  </si>
  <si>
    <t>DEDI IRAWAN</t>
  </si>
  <si>
    <t>TAMARA FEBRINA</t>
  </si>
  <si>
    <t>081265902302</t>
  </si>
  <si>
    <t>082287683375</t>
  </si>
  <si>
    <t>1T0BwC7J584jKVFRYCYKLDw6NhjcKSrZT</t>
  </si>
  <si>
    <t>https://drive.google.com/file/d/1T0BwC7J584jKVFRYCYKLDw6NhjcKSrZT/view?usp=drivesdk</t>
  </si>
  <si>
    <t>0092 BUKTI PENDAFTARAN AULIA FIQRI PPDB 2022</t>
  </si>
  <si>
    <t>Document successfully created; Document successfully merged; PDF created; Emails Sent: [To: pikri076@gmail.com]; Run via form trigger as ppdbsman1kjm@gmail.com; Timestamp: Jun 18 2022 11:51 PM</t>
  </si>
  <si>
    <t>0061337171</t>
  </si>
  <si>
    <t>ABDULLAH</t>
  </si>
  <si>
    <t>1116050510060001</t>
  </si>
  <si>
    <t>gantengdulah20@gmail.com</t>
  </si>
  <si>
    <t>1116052305070009</t>
  </si>
  <si>
    <t>SYAHRIZAL</t>
  </si>
  <si>
    <t>NOVITA LAVENIA</t>
  </si>
  <si>
    <t>082281087800</t>
  </si>
  <si>
    <t>083826212495</t>
  </si>
  <si>
    <t>1hc6W5N3w6RyUwmJ8ZU_i-6taI8YgppEW</t>
  </si>
  <si>
    <t>https://drive.google.com/file/d/1hc6W5N3w6RyUwmJ8ZU_i-6taI8YgppEW/view?usp=drivesdk</t>
  </si>
  <si>
    <t>0375 BUKTI PENDAFTARAN ABDULLAH PPDB 2022</t>
  </si>
  <si>
    <t>Document successfully created; Document successfully merged; PDF created; Emails Sent: [To: gantengdulah20@gmail.com]; Run via form trigger as ppdbsman1kjm@gmail.com; Timestamp: Jun 19 2022 10:09 PM</t>
  </si>
  <si>
    <t>0076855924</t>
  </si>
  <si>
    <t>M AL HAKIM</t>
  </si>
  <si>
    <t>1116061906070004</t>
  </si>
  <si>
    <t>aakim5551@gmail.com</t>
  </si>
  <si>
    <t>1116061205090008</t>
  </si>
  <si>
    <t>PURWODADI</t>
  </si>
  <si>
    <t>ANDI AKBAR</t>
  </si>
  <si>
    <t>SITI AISYAH</t>
  </si>
  <si>
    <t>082110877116</t>
  </si>
  <si>
    <t>082272796439</t>
  </si>
  <si>
    <t>1TvTXlIDj9lTcdPFYKBodytRPBVIXLWHP</t>
  </si>
  <si>
    <t>https://drive.google.com/file/d/1TvTXlIDj9lTcdPFYKBodytRPBVIXLWHP/view?usp=drivesdk</t>
  </si>
  <si>
    <t>0378 BUKTI PENDAFTARAN M AL HAKIM PPDB 2022</t>
  </si>
  <si>
    <t>Document successfully created; Document successfully merged; PDF created; Emails Sent: [To: aakim5551@gmail.com]; Run via form trigger as ppdbsman1kjm@gmail.com; Timestamp: Jun 19 2022 10:15 PM</t>
  </si>
  <si>
    <t>0079232885</t>
  </si>
  <si>
    <t>AKBAR ADITYA</t>
  </si>
  <si>
    <t>1116081310070001</t>
  </si>
  <si>
    <t>akbaraditya160@gmail.com</t>
  </si>
  <si>
    <t>1116081902080040</t>
  </si>
  <si>
    <t>RINAL ASWAN</t>
  </si>
  <si>
    <t>SURTINI</t>
  </si>
  <si>
    <t>081263339822</t>
  </si>
  <si>
    <t>081396665756</t>
  </si>
  <si>
    <t>1toUSsWMGiAk_z6pD0ySzzKanbuLz8OOI</t>
  </si>
  <si>
    <t>https://drive.google.com/file/d/1toUSsWMGiAk_z6pD0ySzzKanbuLz8OOI/view?usp=drivesdk</t>
  </si>
  <si>
    <t>0015 BUKTI PENDAFTARAN AKBAR ADITYA PPDB 2022</t>
  </si>
  <si>
    <t>Document successfully created; Document successfully merged; PDF created; Emails Sent: [To: akbaraditya160@gmail.com]; Run via form trigger as ppdbsman1kjm@gmail.com; Timestamp: Jun 18 2022 8:28 PM</t>
  </si>
  <si>
    <t>0073085871</t>
  </si>
  <si>
    <t>DHYVA AULIA ALKAUTSAR</t>
  </si>
  <si>
    <t>1116052809070002</t>
  </si>
  <si>
    <t>rafaramadhanksp@gmail.com</t>
  </si>
  <si>
    <t>1116051502080012</t>
  </si>
  <si>
    <t>Suherman</t>
  </si>
  <si>
    <t>Ainun mardiah</t>
  </si>
  <si>
    <t>085210319936</t>
  </si>
  <si>
    <t>1pYFA_bJzdSKxCjOm6pPwAHO1EHn_jX0W</t>
  </si>
  <si>
    <t>https://drive.google.com/file/d/1pYFA_bJzdSKxCjOm6pPwAHO1EHn_jX0W/view?usp=drivesdk</t>
  </si>
  <si>
    <t>0683 BUKTI PENDAFTARAN DHYVA AULIA ALKAUTSAR PPDB 2022</t>
  </si>
  <si>
    <t>Document successfully created; Document successfully merged; PDF created; Emails Sent: [To: rafaramadhanksp@gmail.com]; Run via form trigger as ppdbsman1kjm@gmail.com; Timestamp: Jun 20 2022 11:28 PM</t>
  </si>
  <si>
    <t>0072842562</t>
  </si>
  <si>
    <t>NURHABIBAH</t>
  </si>
  <si>
    <t>1116084101070008</t>
  </si>
  <si>
    <t>SMP NEGRI 1 KEJURUAN MUDA</t>
  </si>
  <si>
    <t>nurhabibahbah016@gmail.com</t>
  </si>
  <si>
    <t>1116082401050067</t>
  </si>
  <si>
    <t>ALI BUZAR</t>
  </si>
  <si>
    <t>NURLELA</t>
  </si>
  <si>
    <t>082247334894</t>
  </si>
  <si>
    <t>082283768907</t>
  </si>
  <si>
    <t>1zMHr5MRjHZpl96bq7DMQVLGJ1c7gBlnB</t>
  </si>
  <si>
    <t>https://drive.google.com/file/d/1zMHr5MRjHZpl96bq7DMQVLGJ1c7gBlnB/view?usp=drivesdk</t>
  </si>
  <si>
    <t>0287 BUKTI PENDAFTARAN NURHABIBAH PPDB 2022</t>
  </si>
  <si>
    <t>Document successfully created; Document successfully merged; PDF created; !!Error Sending Emails: Layanan terlalu sering diminta di hari yang sama: email.; Run via form trigger as ppdbsman1kjm@gmail.com; Timestamp: Jun 19 2022 9:34 AM</t>
  </si>
  <si>
    <t>POUXUH</t>
  </si>
  <si>
    <t>1114030001300032</t>
  </si>
  <si>
    <t>0073342270</t>
  </si>
  <si>
    <t xml:space="preserve">LIZZA FADHILLAH </t>
  </si>
  <si>
    <t>1116085205070002</t>
  </si>
  <si>
    <t>lizzafadhillah@gmail.com</t>
  </si>
  <si>
    <t>1116082705080014</t>
  </si>
  <si>
    <t>ACEH TAMIANH</t>
  </si>
  <si>
    <t xml:space="preserve">MUHAMMAD ALI </t>
  </si>
  <si>
    <t>WAN CHALIJAH</t>
  </si>
  <si>
    <t>MUHAMMAD ALI</t>
  </si>
  <si>
    <t>085260664503</t>
  </si>
  <si>
    <t>081361909745</t>
  </si>
  <si>
    <t>70.5</t>
  </si>
  <si>
    <t>1mJHXhxcn-kpsf2S5BNbVzJibW3a31GjL</t>
  </si>
  <si>
    <t>https://drive.google.com/file/d/1mJHXhxcn-kpsf2S5BNbVzJibW3a31GjL/view?usp=drivesdk</t>
  </si>
  <si>
    <t>0025 BUKTI PENDAFTARAN LIZZA FADHILLAH  PPDB 2022</t>
  </si>
  <si>
    <t>Document successfully created; Document successfully merged; PDF created; Emails Sent: [To: lizzafadhillah@gmail.com]; Run via form trigger as ppdbsman1kjm@gmail.com; Timestamp: Jun 18 2022 9:09 PM</t>
  </si>
  <si>
    <t>0062609905</t>
  </si>
  <si>
    <t>KEVIN AL FAJAR</t>
  </si>
  <si>
    <t>1116082612060002</t>
  </si>
  <si>
    <t>SMP DHARMA PATRA KOMPLEK PERTAMINA RANTAU</t>
  </si>
  <si>
    <t>kk2993391@gmail.com</t>
  </si>
  <si>
    <t>1116082805070020</t>
  </si>
  <si>
    <t>FAHRIZAL ARKANI</t>
  </si>
  <si>
    <t>EVI PURNAMA SARI</t>
  </si>
  <si>
    <t>081362663672</t>
  </si>
  <si>
    <t>089503346480</t>
  </si>
  <si>
    <t>11sLVAhSA8xNjvjCRAmAHizm9dZWMsPK3</t>
  </si>
  <si>
    <t>https://drive.google.com/file/d/11sLVAhSA8xNjvjCRAmAHizm9dZWMsPK3/view?usp=drivesdk</t>
  </si>
  <si>
    <t>0256 BUKTI PENDAFTARAN KEVINALFAJAR PPDB 2022</t>
  </si>
  <si>
    <t>Document successfully created; Document successfully merged; PDF created; !!Error Sending Emails: Layanan terlalu sering diminta di hari yang sama: email.; Run via form trigger as ppdbsman1kjm@gmail.com; Timestamp: Jun 19 2022 8:07 AM</t>
  </si>
  <si>
    <t>0078016456</t>
  </si>
  <si>
    <t>ANDJANI</t>
  </si>
  <si>
    <t>1116056602070001</t>
  </si>
  <si>
    <t>andjani185@gmail.com</t>
  </si>
  <si>
    <t>1116052304070007</t>
  </si>
  <si>
    <t>APRIANDI</t>
  </si>
  <si>
    <t>ESTI GUSTINA</t>
  </si>
  <si>
    <t>085213261508</t>
  </si>
  <si>
    <t>085362388032</t>
  </si>
  <si>
    <t>1-HlE8vwGY3zZgPGdjbB0-k-sglKQAPIQ</t>
  </si>
  <si>
    <t>https://drive.google.com/file/d/1-HlE8vwGY3zZgPGdjbB0-k-sglKQAPIQ/view?usp=drivesdk</t>
  </si>
  <si>
    <t>0133 BUKTI PENDAFTARAN ANDJANI PPDB 2022</t>
  </si>
  <si>
    <t>Document successfully created; Document successfully merged; PDF created; !!Error Sending Emails: Layanan terlalu sering diminta di hari yang sama: email.; Run via form trigger as ppdbsman1kjm@gmail.com; Timestamp: Jun 19 2022 1:22 AM</t>
  </si>
  <si>
    <t>0036038524</t>
  </si>
  <si>
    <t>MURTEJO KADARISMAN</t>
  </si>
  <si>
    <t>1116082502030004</t>
  </si>
  <si>
    <t>1DcipyHlQNZmykd-ttDYWJNq13N5sXL3s</t>
  </si>
  <si>
    <t>https://drive.google.com/file/d/1DcipyHlQNZmykd-ttDYWJNq13N5sXL3s/view?usp=drivesdk</t>
  </si>
  <si>
    <t>0778 BUKTI PENDAFTARAN MURTEJO KADARISMAN PPDB 2022</t>
  </si>
  <si>
    <t>Document successfully created; Document successfully merged; PDF created; Emails Sent: [To: balqisar0504@gmail.com]; Run via form trigger as ppdbsman1kjm@gmail.com; Timestamp: Jun 22 2022 7:33 PM</t>
  </si>
  <si>
    <t>0077961745</t>
  </si>
  <si>
    <t>SANDRA</t>
  </si>
  <si>
    <t>1116081402070001</t>
  </si>
  <si>
    <t>resaahmad507@gmail.com</t>
  </si>
  <si>
    <t>1116082210070011</t>
  </si>
  <si>
    <t>AMAT YANI</t>
  </si>
  <si>
    <t>NURYANA</t>
  </si>
  <si>
    <t>085358983122</t>
  </si>
  <si>
    <t>082267882544</t>
  </si>
  <si>
    <t>1NJ0oV2d93J7RdP-DPoPQrtFPlrmJKh6R</t>
  </si>
  <si>
    <t>https://drive.google.com/file/d/1NJ0oV2d93J7RdP-DPoPQrtFPlrmJKh6R/view?usp=drivesdk</t>
  </si>
  <si>
    <t>0059 BUKTI PENDAFTARAN SANDRA PPDB 2022</t>
  </si>
  <si>
    <t>Document successfully created; Document successfully merged; PDF created; Emails Sent: [To: resaahmad507@gmail.com]; Run via form trigger as ppdbsman1kjm@gmail.com; Timestamp: Jun 18 2022 10:43 PM</t>
  </si>
  <si>
    <t>0069419694</t>
  </si>
  <si>
    <t>ALIA SASABILA</t>
  </si>
  <si>
    <t>1116055905060001</t>
  </si>
  <si>
    <t>kspalya9@gmail.com</t>
  </si>
  <si>
    <t>1116052901080033</t>
  </si>
  <si>
    <t>Almh.RATNA JUWITA</t>
  </si>
  <si>
    <t>ENDANG ANGGRAINI</t>
  </si>
  <si>
    <t>082304317210</t>
  </si>
  <si>
    <t>1VqFTzSr5oWfdFYV_7jwEmbCHN2npVcYi</t>
  </si>
  <si>
    <t>https://drive.google.com/file/d/1VqFTzSr5oWfdFYV_7jwEmbCHN2npVcYi/view?usp=drivesdk</t>
  </si>
  <si>
    <t>0529 BUKTI PENDAFTARAN ALIA SASABILA PPDB 2022</t>
  </si>
  <si>
    <t>Document successfully created; Document successfully merged; PDF created; !!Error Sending Emails: Layanan terlalu sering diminta di hari yang sama: email.; Run via form trigger as ppdbsman1kjm@gmail.com; Timestamp: Jun 20 2022 1:37 AM</t>
  </si>
  <si>
    <t>0064187443</t>
  </si>
  <si>
    <t>MUHAMMAD JYWA FAHRIZA</t>
  </si>
  <si>
    <t>1116030712060001</t>
  </si>
  <si>
    <t>zywafahriza@gmail.com</t>
  </si>
  <si>
    <t>1116031212070001</t>
  </si>
  <si>
    <t>ISMIRIZAL FAHRY</t>
  </si>
  <si>
    <t>CUT POPY ISVITA</t>
  </si>
  <si>
    <t>085277661074</t>
  </si>
  <si>
    <t>089629863220</t>
  </si>
  <si>
    <t>1gcZ0UZJrBi4w-p6Cqs24CWkMoO_2vXCz</t>
  </si>
  <si>
    <t>https://drive.google.com/file/d/1gcZ0UZJrBi4w-p6Cqs24CWkMoO_2vXCz/view?usp=drivesdk</t>
  </si>
  <si>
    <t>0170 BUKTI PENDAFTARAN MUHAMMAD JYWA FAHRIZA PPDB 2022</t>
  </si>
  <si>
    <t>Document successfully created; Document successfully merged; PDF created; !!Error Sending Emails: Layanan terlalu sering diminta di hari yang sama: email.; Run via form trigger as ppdbsman1kjm@gmail.com; Timestamp: Jun 19 2022 2:51 AM</t>
  </si>
  <si>
    <t>0074254113</t>
  </si>
  <si>
    <t>JUANDA SYAHPUTRA</t>
  </si>
  <si>
    <t>1116052806070001</t>
  </si>
  <si>
    <t>gembong2611@gmail.com</t>
  </si>
  <si>
    <t>1116052401051731</t>
  </si>
  <si>
    <t>ASMANUDIN</t>
  </si>
  <si>
    <t>ALMH.FATIMAH</t>
  </si>
  <si>
    <t>082380568184</t>
  </si>
  <si>
    <t>08388266381</t>
  </si>
  <si>
    <t>1lvZdM1NbTxBdX0H5epFzKv9TyyLFawhx</t>
  </si>
  <si>
    <t>https://drive.google.com/file/d/1lvZdM1NbTxBdX0H5epFzKv9TyyLFawhx/view?usp=drivesdk</t>
  </si>
  <si>
    <t>0698 BUKTI PENDAFTARAN JUANDASYAHPUTRA PPDB 2022</t>
  </si>
  <si>
    <t>Document successfully created; Document successfully merged; PDF created; Emails Sent: [To: gembong2611@gmail.com]; Run via form trigger as ppdbsman1kjm@gmail.com; Timestamp: Jun 21 2022 12:26 AM</t>
  </si>
  <si>
    <t>6034948875543610</t>
  </si>
  <si>
    <t>6034949105897362</t>
  </si>
  <si>
    <t>0077635935</t>
  </si>
  <si>
    <t xml:space="preserve">AQILA CHESAR </t>
  </si>
  <si>
    <t>1116052910070002</t>
  </si>
  <si>
    <t>aqilachesar20077@gmail.com</t>
  </si>
  <si>
    <t>1116052401050387</t>
  </si>
  <si>
    <t>KUALASIPANG</t>
  </si>
  <si>
    <t>EDI SUJAMIN</t>
  </si>
  <si>
    <t xml:space="preserve">MUTIA SARI </t>
  </si>
  <si>
    <t>085373463003</t>
  </si>
  <si>
    <t>1_9_C3iBOEo4XqyQNwbRGCC5W498u9qBx</t>
  </si>
  <si>
    <t>https://drive.google.com/file/d/1_9_C3iBOEo4XqyQNwbRGCC5W498u9qBx/view?usp=drivesdk</t>
  </si>
  <si>
    <t>0734 BUKTI PENDAFTARAN AQILA CHESAR  PPDB 2022</t>
  </si>
  <si>
    <t>Document successfully created; Document successfully merged; PDF created; Emails Sent: [To: aqilachesar20077@gmail.com]; Run via form trigger as ppdbsman1kjm@gmail.com; Timestamp: Jun 21 2022 9:42 AM</t>
  </si>
  <si>
    <t>0063472558</t>
  </si>
  <si>
    <t>FACHRUL KURNIAWAN</t>
  </si>
  <si>
    <t>1116082312060003</t>
  </si>
  <si>
    <t>YAYASAN MISBAHUR RASYAD AL-AZIZIYAH</t>
  </si>
  <si>
    <t>1116081907070008</t>
  </si>
  <si>
    <t>Drs.ABDUL AZIZ</t>
  </si>
  <si>
    <t>GUSMA HARIATI</t>
  </si>
  <si>
    <t>085296840288</t>
  </si>
  <si>
    <t>082267626675</t>
  </si>
  <si>
    <t>81.4</t>
  </si>
  <si>
    <t>80.2</t>
  </si>
  <si>
    <t>81.2</t>
  </si>
  <si>
    <t>1O9PXLNtMDrI8dNOcJHp9ZFEbn9SZmGs_</t>
  </si>
  <si>
    <t>https://drive.google.com/file/d/1O9PXLNtMDrI8dNOcJHp9ZFEbn9SZmGs_/view?usp=drivesdk</t>
  </si>
  <si>
    <t>0646 BUKTI PENDAFTARAN FACHRUL KURNIAWAN PPDB 2022</t>
  </si>
  <si>
    <t>Document successfully created; Document successfully merged; PDF created; Emails Sent: [To: sifa.fauziyani14@gmail.com]; Run via form trigger as ppdbsman1kjm@gmail.com; Timestamp: Jun 20 2022 9:01 PM</t>
  </si>
  <si>
    <t>0067652195</t>
  </si>
  <si>
    <t>FANIL RAFA RAMADHAN</t>
  </si>
  <si>
    <t>1116052409060002</t>
  </si>
  <si>
    <t>SMPN1KUALASIMPANG</t>
  </si>
  <si>
    <t>1116050203180003</t>
  </si>
  <si>
    <t>Alm Dahri Ibrahim</t>
  </si>
  <si>
    <t>Sawiyah Ismail</t>
  </si>
  <si>
    <t>082168614603</t>
  </si>
  <si>
    <t>082180844758</t>
  </si>
  <si>
    <t>1MJC7qyufrhNjd2jVFSsC4TzfvTkm96C7</t>
  </si>
  <si>
    <t>https://drive.google.com/file/d/1MJC7qyufrhNjd2jVFSsC4TzfvTkm96C7/view?usp=drivesdk</t>
  </si>
  <si>
    <t>0072 BUKTI PENDAFTARAN FANIL RAFA RAMADHAN PPDB 2022</t>
  </si>
  <si>
    <t>Document successfully created; Document successfully merged; PDF created; Emails Sent: [To: rafaramadhanksp@gmail.com]; Run via form trigger as ppdbsman1kjm@gmail.com; Timestamp: Jun 18 2022 11:08 PM</t>
  </si>
  <si>
    <t>0078560849</t>
  </si>
  <si>
    <t>IRWANSYAH</t>
  </si>
  <si>
    <t>1116050707070002</t>
  </si>
  <si>
    <t>irwansyah772007@gmail.com</t>
  </si>
  <si>
    <t>1116052407070001</t>
  </si>
  <si>
    <t>VITA NOVIANTI</t>
  </si>
  <si>
    <t>085362352483</t>
  </si>
  <si>
    <t>1xxqRE-AHowIXqt1pWiWcJKLzSnUZqiR4</t>
  </si>
  <si>
    <t>https://drive.google.com/file/d/1xxqRE-AHowIXqt1pWiWcJKLzSnUZqiR4/view?usp=drivesdk</t>
  </si>
  <si>
    <t>0761 BUKTI PENDAFTARAN IRWANSYAH PPDB 2022</t>
  </si>
  <si>
    <t>Document successfully created; Document successfully merged; PDF created; Emails Sent: [To: irwansyah772007@gmail.com]; Run via form trigger as ppdbsman1kjm@gmail.com; Timestamp: Jun 22 2022 12:44 AM</t>
  </si>
  <si>
    <t>B2BQG5</t>
  </si>
  <si>
    <t>6034949105897396</t>
  </si>
  <si>
    <t>0075014880</t>
  </si>
  <si>
    <t>MONA RIZANI</t>
  </si>
  <si>
    <t>1116054404070001</t>
  </si>
  <si>
    <t>monarizani@icloud.com</t>
  </si>
  <si>
    <t>1116050103070001</t>
  </si>
  <si>
    <t>RIZAL</t>
  </si>
  <si>
    <t>ISMEINI</t>
  </si>
  <si>
    <t>082277303461</t>
  </si>
  <si>
    <t>082238629539</t>
  </si>
  <si>
    <t>1nHtphYB9-ca1Ikso9-P5hbJjfqsXzd62</t>
  </si>
  <si>
    <t>https://drive.google.com/file/d/1nHtphYB9-ca1Ikso9-P5hbJjfqsXzd62/view?usp=drivesdk</t>
  </si>
  <si>
    <t>0199 BUKTI PENDAFTARAN MONA RIZANI PPDB 2022</t>
  </si>
  <si>
    <t>Document successfully created; Document successfully merged; PDF created; !!Error Sending Emails: Layanan terlalu sering diminta di hari yang sama: email.; Run via form trigger as ppdbsman1kjm@gmail.com; Timestamp: Jun 19 2022 3:40 AM</t>
  </si>
  <si>
    <t>0073580266</t>
  </si>
  <si>
    <t xml:space="preserve">MULYA SYAHPUTRA </t>
  </si>
  <si>
    <t>1116050404070001</t>
  </si>
  <si>
    <t>mulyasyahputraksp@gmail.com</t>
  </si>
  <si>
    <t>1116052401053209</t>
  </si>
  <si>
    <t xml:space="preserve">Suparman </t>
  </si>
  <si>
    <t xml:space="preserve">Almh.Sri Yanti </t>
  </si>
  <si>
    <t>Sapiah</t>
  </si>
  <si>
    <t>085358616199</t>
  </si>
  <si>
    <t>082261907311</t>
  </si>
  <si>
    <t>1T_CKX8gzFI3RPfjlU3xADx7kpZIlDB-s</t>
  </si>
  <si>
    <t>https://drive.google.com/file/d/1T_CKX8gzFI3RPfjlU3xADx7kpZIlDB-s/view?usp=drivesdk</t>
  </si>
  <si>
    <t>0686 BUKTI PENDAFTARAN MULYA SYAHPUTRA  PPDB 2022</t>
  </si>
  <si>
    <t>Document successfully created; Document successfully merged; PDF created; Emails Sent: [To: mulyasyahputraksp@gmail.com]; Run via form trigger as ppdbsman1kjm@gmail.com; Timestamp: Jun 20 2022 11:42 PM</t>
  </si>
  <si>
    <t>6034948874003574</t>
  </si>
  <si>
    <t>0064448266</t>
  </si>
  <si>
    <t>MUHAMMAD ALDO</t>
  </si>
  <si>
    <t>1116082611060004</t>
  </si>
  <si>
    <t>m8704875@gmail.com</t>
  </si>
  <si>
    <t>1116081209060031</t>
  </si>
  <si>
    <t>TUMIRAN</t>
  </si>
  <si>
    <t>KARTINI</t>
  </si>
  <si>
    <t>AYAH</t>
  </si>
  <si>
    <t>083862532444</t>
  </si>
  <si>
    <t>083872923939</t>
  </si>
  <si>
    <t>1aIsCEmpdPhG9M9PDYcBaCXIoqYInSqsZ</t>
  </si>
  <si>
    <t>https://drive.google.com/file/d/1aIsCEmpdPhG9M9PDYcBaCXIoqYInSqsZ/view?usp=drivesdk</t>
  </si>
  <si>
    <t>0755 BUKTI PENDAFTARAN MUHAMMAD ALDO PPDB 2022</t>
  </si>
  <si>
    <t>Document successfully created; Document successfully merged; PDF created; Emails Sent: [To: m8704875@gmail.com]; Run via form trigger as ppdbsman1kjm@gmail.com; Timestamp: Jun 21 2022 11:21 PM</t>
  </si>
  <si>
    <t>0063704518</t>
  </si>
  <si>
    <t>1116082509060002</t>
  </si>
  <si>
    <t>swulandari435@gmail.com</t>
  </si>
  <si>
    <t>1116081801080036</t>
  </si>
  <si>
    <t>Muhammad Samsu</t>
  </si>
  <si>
    <t>Sri Dewi</t>
  </si>
  <si>
    <t>082366630734</t>
  </si>
  <si>
    <t>082163932259</t>
  </si>
  <si>
    <t>1v5k86RGIaeDn8kxP1CAoVTrQO49YZrKC</t>
  </si>
  <si>
    <t>https://drive.google.com/file/d/1v5k86RGIaeDn8kxP1CAoVTrQO49YZrKC/view?usp=drivesdk</t>
  </si>
  <si>
    <t>0412 BUKTI PENDAFTARAN RIDWAN PPDB 2022</t>
  </si>
  <si>
    <t>Document successfully created; Document successfully merged; PDF created; Emails Sent: [To: swulandari435@gmail.com]; Run via form trigger as ppdbsman1kjm@gmail.com; Timestamp: Jun 19 2022 10:48 PM</t>
  </si>
  <si>
    <t>0075280457</t>
  </si>
  <si>
    <t>NAUFAL RIZQI FADILLAH</t>
  </si>
  <si>
    <t>1116051402070002</t>
  </si>
  <si>
    <t>isannopal6@gmail.com</t>
  </si>
  <si>
    <t>1116050603070010</t>
  </si>
  <si>
    <t>YANTI AFRIDA S</t>
  </si>
  <si>
    <t>083186562922</t>
  </si>
  <si>
    <t>1ZgZ681HTtDuxHR7MT0C1zGUA24wix1gb</t>
  </si>
  <si>
    <t>https://drive.google.com/file/d/1ZgZ681HTtDuxHR7MT0C1zGUA24wix1gb/view?usp=drivesdk</t>
  </si>
  <si>
    <t>0461 BUKTI PENDAFTARAN NAUFAL RIZQI FADILLAH PPDB 2022</t>
  </si>
  <si>
    <t>Document successfully created; Document successfully merged; PDF created; !!Error Sending Emails: Layanan terlalu sering diminta di hari yang sama: email.; Run via form trigger as ppdbsman1kjm@gmail.com; Timestamp: Jun 19 2022 11:47 PM</t>
  </si>
  <si>
    <t>0063079049</t>
  </si>
  <si>
    <t>AL FITRAH TRIFASYA</t>
  </si>
  <si>
    <t>1116052410060001</t>
  </si>
  <si>
    <t>tripasya24@gmail.com</t>
  </si>
  <si>
    <t>1116052401052195</t>
  </si>
  <si>
    <t>EFENDI</t>
  </si>
  <si>
    <t>ASIAH</t>
  </si>
  <si>
    <t>081377018483</t>
  </si>
  <si>
    <t>082161058735</t>
  </si>
  <si>
    <t>1VBHjbWFxikrXxdV2qIqr-AjEW13pBi-8</t>
  </si>
  <si>
    <t>https://drive.google.com/file/d/1VBHjbWFxikrXxdV2qIqr-AjEW13pBi-8/view?usp=drivesdk</t>
  </si>
  <si>
    <t>0088 BUKTI PENDAFTARAN AL FITRAH TRIFASYA PPDB 2022</t>
  </si>
  <si>
    <t>Document successfully created; Document successfully merged; PDF created; Emails Sent: [To: tripasya24@gmail.com]; Run via form trigger as ppdbsman1kjm@gmail.com; Timestamp: Jun 18 2022 11:50 PM</t>
  </si>
  <si>
    <t>6034949105899327</t>
  </si>
  <si>
    <t>0072848585</t>
  </si>
  <si>
    <t>MUHAMMAD ABIL</t>
  </si>
  <si>
    <t>1116051407070001</t>
  </si>
  <si>
    <t>rivalkurniawan121@gmail.com</t>
  </si>
  <si>
    <t>1116050805070010</t>
  </si>
  <si>
    <t>Alm armansyah</t>
  </si>
  <si>
    <t>Paridah hanum</t>
  </si>
  <si>
    <t>082363206690</t>
  </si>
  <si>
    <t>083188335027</t>
  </si>
  <si>
    <t>1fJOJKbohh8q6f213d3325pqML_mYmZEH</t>
  </si>
  <si>
    <t>https://drive.google.com/file/d/1fJOJKbohh8q6f213d3325pqML_mYmZEH/view?usp=drivesdk</t>
  </si>
  <si>
    <t>0685 BUKTI PENDAFTARAN MUHAMMAD ABIL PPDB 2022</t>
  </si>
  <si>
    <t>Document successfully created; Document successfully merged; PDF created; Emails Sent: [To: rivalkurniawan121@gmail.com]; Run via form trigger as ppdbsman1kjm@gmail.com; Timestamp: Jun 20 2022 11:40 PM</t>
  </si>
  <si>
    <t>0059624876</t>
  </si>
  <si>
    <t>NANDA RICKY PUTRA</t>
  </si>
  <si>
    <t>1116081212050004</t>
  </si>
  <si>
    <t>ll2069821@gmail.com</t>
  </si>
  <si>
    <t>1116082301080001</t>
  </si>
  <si>
    <t>BOIRIN</t>
  </si>
  <si>
    <t>+6282312423846</t>
  </si>
  <si>
    <t>081370359151</t>
  </si>
  <si>
    <t>1Ypuksbl0uCdZr_i7_QVO93E6DuH25dmu</t>
  </si>
  <si>
    <t>https://drive.google.com/file/d/1Ypuksbl0uCdZr_i7_QVO93E6DuH25dmu/view?usp=drivesdk</t>
  </si>
  <si>
    <t>0316 BUKTI PENDAFTARAN NANDA RICKY PUTRA PPDB 2022</t>
  </si>
  <si>
    <t>Document successfully created; Document successfully merged; PDF created; Emails Sent: [To: ll2069821@gmail.com]; Run via form trigger as ppdbsman1kjm@gmail.com; Timestamp: Jun 19 2022 8:42 PM</t>
  </si>
  <si>
    <t>KIP : 6034948874003814</t>
  </si>
  <si>
    <t>6013016704996287</t>
  </si>
  <si>
    <t>0073486195</t>
  </si>
  <si>
    <t xml:space="preserve">MUHAMMAD REHAN </t>
  </si>
  <si>
    <t>1116052105070001</t>
  </si>
  <si>
    <t xml:space="preserve">SMPN 1 KUALASIMPANG </t>
  </si>
  <si>
    <t>ksp.zafiraalia@gmail.com</t>
  </si>
  <si>
    <t>1116052011140001</t>
  </si>
  <si>
    <t xml:space="preserve">TAUFIK HIDAYAH </t>
  </si>
  <si>
    <t xml:space="preserve">NENENG RUBIANTI </t>
  </si>
  <si>
    <t>082174028735</t>
  </si>
  <si>
    <t>1uZnDjDq_eTnJ6AqshboChceFCMBF456j</t>
  </si>
  <si>
    <t>https://drive.google.com/file/d/1uZnDjDq_eTnJ6AqshboChceFCMBF456j/view?usp=drivesdk</t>
  </si>
  <si>
    <t>0680 BUKTI PENDAFTARAN MUHAMMAD REHAN  PPDB 2022</t>
  </si>
  <si>
    <t>Document successfully created; Document successfully merged; PDF created; Emails Sent: [To: ksp.zafiraalia@gmail.com]; Run via form trigger as ppdbsman1kjm@gmail.com; Timestamp: Jun 20 2022 11:23 PM</t>
  </si>
  <si>
    <t>0074738211</t>
  </si>
  <si>
    <t>RETASYA NAZIRA</t>
  </si>
  <si>
    <t>1116084502070001</t>
  </si>
  <si>
    <t>retasyanazira4@gmail.com</t>
  </si>
  <si>
    <t>1116082401050177</t>
  </si>
  <si>
    <t>DESA LANDUH</t>
  </si>
  <si>
    <t>PARWANDI</t>
  </si>
  <si>
    <t>YUSNANI</t>
  </si>
  <si>
    <t>082367295322</t>
  </si>
  <si>
    <t>081368391156</t>
  </si>
  <si>
    <t>1KTKBUX7UoVSnGjgSMlHKHeDQs--uKkww</t>
  </si>
  <si>
    <t>https://drive.google.com/file/d/1KTKBUX7UoVSnGjgSMlHKHeDQs--uKkww/view?usp=drivesdk</t>
  </si>
  <si>
    <t>0565 BUKTI PENDAFTARAN RETASYA NAZIRA PPDB 2022</t>
  </si>
  <si>
    <t>Document successfully created; Document successfully merged; PDF created; !!Error Sending Emails: Layanan terlalu sering diminta di hari yang sama: email.; Run via form trigger as ppdbsman1kjm@gmail.com; Timestamp: Jun 20 2022 4:04 AM</t>
  </si>
  <si>
    <t>0077870812</t>
  </si>
  <si>
    <t>AQILLAH SYAKUR</t>
  </si>
  <si>
    <t>1116080908070001</t>
  </si>
  <si>
    <t>aqilasyakur6@gmail.com</t>
  </si>
  <si>
    <t>HENDRA GUNAWAN</t>
  </si>
  <si>
    <t>FITRIA</t>
  </si>
  <si>
    <t>Aqilah Syakur</t>
  </si>
  <si>
    <t>085261050176</t>
  </si>
  <si>
    <t>081376785466</t>
  </si>
  <si>
    <t>1eWB2S-tgnzgktDrXFs0VcIFIgpPdoycv</t>
  </si>
  <si>
    <t>https://drive.google.com/file/d/1eWB2S-tgnzgktDrXFs0VcIFIgpPdoycv/view?usp=drivesdk</t>
  </si>
  <si>
    <t>0691 BUKTI PENDAFTARAN AQILLAH SYAKUR PPDB 2022</t>
  </si>
  <si>
    <t>Document successfully created; Document successfully merged; PDF created; Emails Sent: [To: aqilasyakur6@gmail.com]; Run via form trigger as ppdbsman1kjm@gmail.com; Timestamp: Jun 20 2022 11:53 PM</t>
  </si>
  <si>
    <t>0069220832</t>
  </si>
  <si>
    <t>KAYLA JAZIRA DWI PUTRI</t>
  </si>
  <si>
    <t>1116086112060004</t>
  </si>
  <si>
    <t>SMP SWASTA DARMA PATRA</t>
  </si>
  <si>
    <t>rinikhaila70@gmail.com</t>
  </si>
  <si>
    <t>1116082701090001</t>
  </si>
  <si>
    <t>KOTA LANGSA</t>
  </si>
  <si>
    <t>HENDRA DARMA</t>
  </si>
  <si>
    <t>RINI ADEL MARFITA</t>
  </si>
  <si>
    <t>082260542941</t>
  </si>
  <si>
    <t>082277755787</t>
  </si>
  <si>
    <t>179YNduN6bsnmVTooKKuuWQ0mceMl6V7J</t>
  </si>
  <si>
    <t>https://drive.google.com/file/d/179YNduN6bsnmVTooKKuuWQ0mceMl6V7J/view?usp=drivesdk</t>
  </si>
  <si>
    <t>0030 BUKTI PENDAFTARAN KAYLA JAZIRA DWI PUTRI PPDB 2022</t>
  </si>
  <si>
    <t>Document successfully created; Document successfully merged; PDF created; Emails Sent: [To: rinikhaila70@gmail.com]; Run via form trigger as ppdbsman1kjm@gmail.com; Timestamp: Jun 18 2022 9:31 PM</t>
  </si>
  <si>
    <t>0071281134</t>
  </si>
  <si>
    <t xml:space="preserve">ARIMBI NAYLA FAUZIAH </t>
  </si>
  <si>
    <t>1116036201070001</t>
  </si>
  <si>
    <t>SMP N 1 KEJUJURAN MUDA</t>
  </si>
  <si>
    <t>nylafzh@gmail.com</t>
  </si>
  <si>
    <t>1116080901180002</t>
  </si>
  <si>
    <t xml:space="preserve">Joko Budiono </t>
  </si>
  <si>
    <t xml:space="preserve">Almh.Rosmaniar </t>
  </si>
  <si>
    <t>PARAMITA APRIANI</t>
  </si>
  <si>
    <t>082362608913</t>
  </si>
  <si>
    <t>0895325402191</t>
  </si>
  <si>
    <t>1xIYPwfwKmS7wegNeDvFBDLtIg16XhLKq</t>
  </si>
  <si>
    <t>https://drive.google.com/file/d/1xIYPwfwKmS7wegNeDvFBDLtIg16XhLKq/view?usp=drivesdk</t>
  </si>
  <si>
    <t>0042 BUKTI PENDAFTARAN ARIMBI NAYLA FAUZIAH  PPDB 2022</t>
  </si>
  <si>
    <t>Document successfully created; Document successfully merged; PDF created; Emails Sent: [To: nylafzh@gmail.com]; Run via form trigger as ppdbsman1kjm@gmail.com; Timestamp: Jun 18 2022 10:09 PM</t>
  </si>
  <si>
    <t>0079824963</t>
  </si>
  <si>
    <t>CUT JESY KAYLA</t>
  </si>
  <si>
    <t>1116056810070002</t>
  </si>
  <si>
    <t>SMPN1 KUALASIMPANG</t>
  </si>
  <si>
    <t>cutjesykaylakayla@gmail.com</t>
  </si>
  <si>
    <t>1116053112070013</t>
  </si>
  <si>
    <t>LISA AMBRA</t>
  </si>
  <si>
    <t>083168180724</t>
  </si>
  <si>
    <t>1p7LoGO4_1KVnCqrVVPE6BQ1Mf12nqNVz</t>
  </si>
  <si>
    <t>https://drive.google.com/file/d/1p7LoGO4_1KVnCqrVVPE6BQ1Mf12nqNVz/view?usp=drivesdk</t>
  </si>
  <si>
    <t>0665 BUKTI PENDAFTARAN CUT JESY KAYLA PPDB 2022</t>
  </si>
  <si>
    <t>Document successfully created; Document successfully merged; PDF created; Emails Sent: [To: cutjesykaylakayla@gmail.com]; Run via form trigger as ppdbsman1kjm@gmail.com; Timestamp: Jun 20 2022 10:23 PM</t>
  </si>
  <si>
    <t>0066870632</t>
  </si>
  <si>
    <t xml:space="preserve">MUHAMMAD ALPI </t>
  </si>
  <si>
    <t>1116082110060001</t>
  </si>
  <si>
    <t>mhdalpi43@gmail.com</t>
  </si>
  <si>
    <t>1116081009070005</t>
  </si>
  <si>
    <t xml:space="preserve">DESA BENUA RAJA </t>
  </si>
  <si>
    <t xml:space="preserve">JEFFRI </t>
  </si>
  <si>
    <t xml:space="preserve">ELVIGUSRIANI </t>
  </si>
  <si>
    <t>082179314285</t>
  </si>
  <si>
    <t>1uTf-QJaHqm0-PqlisFx28OuGrA6221eC</t>
  </si>
  <si>
    <t>https://drive.google.com/file/d/1uTf-QJaHqm0-PqlisFx28OuGrA6221eC/view?usp=drivesdk</t>
  </si>
  <si>
    <t>0515 BUKTI PENDAFTARAN MUHAMMAD ALPI  PPDB 2022</t>
  </si>
  <si>
    <t>Document successfully created; Document successfully merged; PDF created; !!Error Sending Emails: Layanan terlalu sering diminta di hari yang sama: email.; Run via form trigger as ppdbsman1kjm@gmail.com; Timestamp: Jun 20 2022 1:08 AM</t>
  </si>
  <si>
    <t>0076007228</t>
  </si>
  <si>
    <t>RIGIEDE ARYA</t>
  </si>
  <si>
    <t>1116081007070004</t>
  </si>
  <si>
    <t>zulhamazza81@gmail.com</t>
  </si>
  <si>
    <t>1116082701080002</t>
  </si>
  <si>
    <t>Khatijah</t>
  </si>
  <si>
    <t>082273736447</t>
  </si>
  <si>
    <t>082117375680</t>
  </si>
  <si>
    <t>11wbGqoANINN1pcl1yzZqDLkGUsE-L9NF</t>
  </si>
  <si>
    <t>https://drive.google.com/file/d/11wbGqoANINN1pcl1yzZqDLkGUsE-L9NF/view?usp=drivesdk</t>
  </si>
  <si>
    <t>0010 BUKTI PENDAFTARAN RIGIEDE ARYA PPDB 2022</t>
  </si>
  <si>
    <t>Document successfully created; Document successfully merged; PDF created; Emails Sent: [To: zulhamazza81@gmail.com]; Run via form trigger as ppdbsman1kjm@gmail.com; Timestamp: Jun 18 2022 7:53 PM</t>
  </si>
  <si>
    <t>0073650987</t>
  </si>
  <si>
    <t>CLARA MAHDALINA</t>
  </si>
  <si>
    <t>Suka Jadi Karang Baru</t>
  </si>
  <si>
    <t>1116035404070001</t>
  </si>
  <si>
    <t>SMP NEGRI  1 KUALA SIMPANG</t>
  </si>
  <si>
    <t>1116032606090001</t>
  </si>
  <si>
    <t>Yudianto</t>
  </si>
  <si>
    <t>Neni marlina</t>
  </si>
  <si>
    <t>Putri mawar</t>
  </si>
  <si>
    <t>082288820188</t>
  </si>
  <si>
    <t>0895619491331</t>
  </si>
  <si>
    <t>1Dw5F4EhnCnMtXGelr3yY4sGxRUr8DEgO</t>
  </si>
  <si>
    <t>https://drive.google.com/file/d/1Dw5F4EhnCnMtXGelr3yY4sGxRUr8DEgO/view?usp=drivesdk</t>
  </si>
  <si>
    <t>0005 BUKTI PENDAFTARAN CLARA MAHDALINA PPDB 2022</t>
  </si>
  <si>
    <t>Document successfully created; Document successfully merged; PDF created; Emails Sent: [To: claramahdalina4@gmail.com]; Run via form trigger as ppdbsman1kjm@gmail.com; Timestamp: Jun 18 2022 2:31 PM</t>
  </si>
  <si>
    <t>0077368999</t>
  </si>
  <si>
    <t xml:space="preserve">MUHAMMAD AL SIDDIQ </t>
  </si>
  <si>
    <t>1116080301070001</t>
  </si>
  <si>
    <t>fitrianwar2000@gmail.com</t>
  </si>
  <si>
    <t>1116050703140003</t>
  </si>
  <si>
    <t xml:space="preserve">KUALASIMPANGAN </t>
  </si>
  <si>
    <t xml:space="preserve">SITI AISYAH </t>
  </si>
  <si>
    <t>082213745567</t>
  </si>
  <si>
    <t>1Yh6gjJAR-tOdq5GAlaZK0ol36D2q3jQ1</t>
  </si>
  <si>
    <t>https://drive.google.com/file/d/1Yh6gjJAR-tOdq5GAlaZK0ol36D2q3jQ1/view?usp=drivesdk</t>
  </si>
  <si>
    <t>0737 BUKTI PENDAFTARAN MUHAMMAD AL SIDDIQ  PPDB 2022</t>
  </si>
  <si>
    <t>Document successfully created; Document successfully merged; PDF created; Emails Sent: [To: fitrianwar2000@gmail.com]; Run via form trigger as ppdbsman1kjm@gmail.com; Timestamp: Jun 21 2022 11:46 AM</t>
  </si>
  <si>
    <t>6034948874003418</t>
  </si>
  <si>
    <t>0077384877</t>
  </si>
  <si>
    <t>QORIN PUTRI HASIBUAN</t>
  </si>
  <si>
    <t>1116085009070001</t>
  </si>
  <si>
    <t>qorinputrihasibuan@gmail.com</t>
  </si>
  <si>
    <t>1116080403080063</t>
  </si>
  <si>
    <t>Almh.Awaluddin hasibuan</t>
  </si>
  <si>
    <t>Maliati lubis</t>
  </si>
  <si>
    <t>085220243179</t>
  </si>
  <si>
    <t>082160280384</t>
  </si>
  <si>
    <t>1bKvrX-H9fePglCQWnKLFG8eXVs8br9K2</t>
  </si>
  <si>
    <t>https://drive.google.com/file/d/1bKvrX-H9fePglCQWnKLFG8eXVs8br9K2/view?usp=drivesdk</t>
  </si>
  <si>
    <t>0067 BUKTI PENDAFTARAN QORIN PUTRI HASIBUAN PPDB 2022</t>
  </si>
  <si>
    <t>Document successfully created; Document successfully merged; PDF created; Emails Sent: [To: qorinputrihasibuan@gmail.com]; Run via form trigger as ppdbsman1kjm@gmail.com; Timestamp: Jun 18 2022 10:58 PM</t>
  </si>
  <si>
    <t>KIP : F28R3M</t>
  </si>
  <si>
    <t>0064861511</t>
  </si>
  <si>
    <t>FAUZIYYAH</t>
  </si>
  <si>
    <t>1116085407060006</t>
  </si>
  <si>
    <t>fauziahksp78@gmail.com</t>
  </si>
  <si>
    <t>1116080708080003</t>
  </si>
  <si>
    <t>M. RAIS</t>
  </si>
  <si>
    <t>PAINEM</t>
  </si>
  <si>
    <t>082160283498</t>
  </si>
  <si>
    <t>082371352440</t>
  </si>
  <si>
    <t>1OgGwZh6KtTED_y-IQT-hu_cCFYOKvUX2</t>
  </si>
  <si>
    <t>https://drive.google.com/file/d/1OgGwZh6KtTED_y-IQT-hu_cCFYOKvUX2/view?usp=drivesdk</t>
  </si>
  <si>
    <t>0324 BUKTI PENDAFTARAN FAUZIYYAH PPDB 2022</t>
  </si>
  <si>
    <t>Document successfully created; Document successfully merged; PDF created; Emails Sent: [To: fauziahksp78@gmail.com]; Run via form trigger as ppdbsman1kjm@gmail.com; Timestamp: Jun 19 2022 9:14 PM</t>
  </si>
  <si>
    <t>0074415635</t>
  </si>
  <si>
    <t>WILDA HERAWATI</t>
  </si>
  <si>
    <t>Kota lintang</t>
  </si>
  <si>
    <t>1116056101070002</t>
  </si>
  <si>
    <t>wildaherawati0@gmail.com</t>
  </si>
  <si>
    <t>1116050407070008</t>
  </si>
  <si>
    <t>Dessi Irawan</t>
  </si>
  <si>
    <t>Mula Wati</t>
  </si>
  <si>
    <t>Dessi irawan</t>
  </si>
  <si>
    <t>082115496721</t>
  </si>
  <si>
    <t>08989750885</t>
  </si>
  <si>
    <t>116RjzbpznBQadvcG-RyO9c7sAuOdYXvp</t>
  </si>
  <si>
    <t>https://drive.google.com/file/d/116RjzbpznBQadvcG-RyO9c7sAuOdYXvp/view?usp=drivesdk</t>
  </si>
  <si>
    <t>0732 BUKTI PENDAFTARAN WILDA HERAWATI PPDB 2022</t>
  </si>
  <si>
    <t>Document successfully created; Document successfully merged; PDF created; Emails Sent: [To: wildaherawati0@gmail.com]; Run via form trigger as ppdbsman1kjm@gmail.com; Timestamp: Jun 21 2022 8:53 AM</t>
  </si>
  <si>
    <t>0061335739</t>
  </si>
  <si>
    <t>M AQSA NUR RAHMAN</t>
  </si>
  <si>
    <t>1116081611060001</t>
  </si>
  <si>
    <t>SMP SWASTA DARUL MUKHLISIN</t>
  </si>
  <si>
    <t>aqsadnan920@gmail.com</t>
  </si>
  <si>
    <t>1116082307070002</t>
  </si>
  <si>
    <t>Hendri Dunan</t>
  </si>
  <si>
    <t>Fitri Handayani</t>
  </si>
  <si>
    <t>085288371880</t>
  </si>
  <si>
    <t>082282860514</t>
  </si>
  <si>
    <t>1brISC5RScuB6KcANi8vsd4onbtfWZCYy</t>
  </si>
  <si>
    <t>https://drive.google.com/file/d/1brISC5RScuB6KcANi8vsd4onbtfWZCYy/view?usp=drivesdk</t>
  </si>
  <si>
    <t>0153 BUKTI PENDAFTARAN M AQSA NUR RAHMAN PPDB 2022</t>
  </si>
  <si>
    <t>0063721820</t>
  </si>
  <si>
    <t>RIZKY ALFIANSYAH</t>
  </si>
  <si>
    <t>1116082208060003</t>
  </si>
  <si>
    <t>riskialfiansyah828@gmail.com</t>
  </si>
  <si>
    <t>1116082401052926</t>
  </si>
  <si>
    <t>(Alm.rusmin)</t>
  </si>
  <si>
    <t>Muliati</t>
  </si>
  <si>
    <t>082274478149</t>
  </si>
  <si>
    <t>083116856101</t>
  </si>
  <si>
    <t>1Z8hOpZesGyi7UjY1famO0za5fJONEl65</t>
  </si>
  <si>
    <t>https://drive.google.com/file/d/1Z8hOpZesGyi7UjY1famO0za5fJONEl65/view?usp=drivesdk</t>
  </si>
  <si>
    <t>0649 BUKTI PENDAFTARAN RIZKY ALFIANSYAH PPDB 2022</t>
  </si>
  <si>
    <t>Document successfully created; Document successfully merged; PDF created; Emails Sent: [To: riskialfiansyah828@gmail.com]; Run via form trigger as ppdbsman1kjm@gmail.com; Timestamp: Jun 20 2022 9:19 PM</t>
  </si>
  <si>
    <t>0078915798</t>
  </si>
  <si>
    <t>SHIFA GISILLA AFNI</t>
  </si>
  <si>
    <t>1116086708070001</t>
  </si>
  <si>
    <t>PP IT DARUL MUKHLISIN</t>
  </si>
  <si>
    <t>syifagisillaafnigi@gmail.com</t>
  </si>
  <si>
    <t>1116080103070005</t>
  </si>
  <si>
    <t>MUHAMMAD ARIEF</t>
  </si>
  <si>
    <t>NURAFNI</t>
  </si>
  <si>
    <t>082363146616</t>
  </si>
  <si>
    <t>082213992956</t>
  </si>
  <si>
    <t>1pqxSLTFLwiv5nqwR4b4F-jBDnU1MqbKf</t>
  </si>
  <si>
    <t>https://drive.google.com/file/d/1pqxSLTFLwiv5nqwR4b4F-jBDnU1MqbKf/view?usp=drivesdk</t>
  </si>
  <si>
    <t>0235 BUKTI PENDAFTARAN SHIFA GISILLA AFNI PPDB 2022</t>
  </si>
  <si>
    <t>Document successfully created; Document successfully merged; PDF created; !!Error Sending Emails: Layanan terlalu sering diminta di hari yang sama: email.; Run via form trigger as ppdbsman1kjm@gmail.com; Timestamp: Jun 19 2022 5:43 AM</t>
  </si>
  <si>
    <t>0889614111</t>
  </si>
  <si>
    <t>NAZWA ZANIA RAMADHAN</t>
  </si>
  <si>
    <t>1116056809070002</t>
  </si>
  <si>
    <t>PESANTREN TSNAWIYAH MUSTHAFAWIYAH</t>
  </si>
  <si>
    <t>rifanatasya37@gmail.com</t>
  </si>
  <si>
    <t>1116032401052932</t>
  </si>
  <si>
    <t>Sumitro</t>
  </si>
  <si>
    <t>Fitriana</t>
  </si>
  <si>
    <t>085215280492</t>
  </si>
  <si>
    <t>081367560065</t>
  </si>
  <si>
    <t>1W-xYOhLLpXl7tpM6BdpBPwbz76w8R5bf</t>
  </si>
  <si>
    <t>https://drive.google.com/file/d/1W-xYOhLLpXl7tpM6BdpBPwbz76w8R5bf/view?usp=drivesdk</t>
  </si>
  <si>
    <t>0369 BUKTI PENDAFTARAN NAZWA ZANIA RAMADHAN PPDB 2022</t>
  </si>
  <si>
    <t>Document successfully created; Document successfully merged; PDF created; Emails Sent: [To: rifanatasya37@gmail.com]; Run via form trigger as ppdbsman1kjm@gmail.com; Timestamp: Jun 19 2022 10:07 PM</t>
  </si>
  <si>
    <t>FT BERKAS NYUSUL</t>
  </si>
  <si>
    <t>0079169873</t>
  </si>
  <si>
    <t>JUANITA SYAHFITRI</t>
  </si>
  <si>
    <t>1116055409070001</t>
  </si>
  <si>
    <t>juanitasyahfitri8@gmail.com</t>
  </si>
  <si>
    <t>1116052506070003</t>
  </si>
  <si>
    <t>SURYADI</t>
  </si>
  <si>
    <t>082281280148</t>
  </si>
  <si>
    <t>1HVpfBmLbU0XT0Yn6FdiItiO6Fg8yX16w</t>
  </si>
  <si>
    <t>https://drive.google.com/file/d/1HVpfBmLbU0XT0Yn6FdiItiO6Fg8yX16w/view?usp=drivesdk</t>
  </si>
  <si>
    <t>0419 BUKTI PENDAFTARAN JUANITASYAHFITRI PPDB 2022</t>
  </si>
  <si>
    <t>Document successfully created; Document successfully merged; PDF created; !!Error Sending Emails: Layanan terlalu sering diminta di hari yang sama: email.; Run via form trigger as ppdbsman1kjm@gmail.com; Timestamp: Jun 19 2022 10:53 PM</t>
  </si>
  <si>
    <t>0073590842</t>
  </si>
  <si>
    <t>AULIA REZA</t>
  </si>
  <si>
    <t>1116082408070001</t>
  </si>
  <si>
    <t>aAAAAAAAAAAAAAA</t>
  </si>
  <si>
    <t>1116082401050014</t>
  </si>
  <si>
    <t>RANTAU PAUH</t>
  </si>
  <si>
    <t>Syarifuddin</t>
  </si>
  <si>
    <t>Almh.Siti Asmawati</t>
  </si>
  <si>
    <t>085210270282</t>
  </si>
  <si>
    <t>1u2_ysQzykVVTTtuFt5yg0nHcnZ28Q1BR</t>
  </si>
  <si>
    <t>https://drive.google.com/file/d/1u2_ysQzykVVTTtuFt5yg0nHcnZ28Q1BR/view?usp=drivesdk</t>
  </si>
  <si>
    <t>0016 BUKTI PENDAFTARAN AULIA REZA PPDB 2022</t>
  </si>
  <si>
    <t>Document successfully created; Document successfully merged; PDF created; Emails Sent: [To: auliareza848@gmail.com]; Run via form trigger as ppdbsman1kjm@gmail.com; Timestamp: Jun 18 2022 8:29 PM</t>
  </si>
  <si>
    <t>0074834637</t>
  </si>
  <si>
    <t>ROID SUNNY</t>
  </si>
  <si>
    <t>1116081605070002</t>
  </si>
  <si>
    <t>nvia1032@gmail.com</t>
  </si>
  <si>
    <t>1116051307100001</t>
  </si>
  <si>
    <t>YULI ARMADANSYAH</t>
  </si>
  <si>
    <t>NOVIA RISWANI</t>
  </si>
  <si>
    <t>082161058680</t>
  </si>
  <si>
    <t>082267203495</t>
  </si>
  <si>
    <t>1HJnPu0qD-hyWesDevVnZmj_Vj4b0d3O2</t>
  </si>
  <si>
    <t>https://drive.google.com/file/d/1HJnPu0qD-hyWesDevVnZmj_Vj4b0d3O2/view?usp=drivesdk</t>
  </si>
  <si>
    <t>0091 BUKTI PENDAFTARAN ROID SUNNY PPDB 2022</t>
  </si>
  <si>
    <t>Document successfully created; Document successfully merged; PDF created; Emails Sent: [To: nvia1032@gmail.com]; Run via form trigger as ppdbsman1kjm@gmail.com; Timestamp: Jun 18 2022 11:51 PM</t>
  </si>
  <si>
    <t>6034948874032730</t>
  </si>
  <si>
    <t>0071035992</t>
  </si>
  <si>
    <t>AISYAH RANTI</t>
  </si>
  <si>
    <t>1116084208070001</t>
  </si>
  <si>
    <t>alfatihnigara@gmail.com</t>
  </si>
  <si>
    <t>SUYANTI</t>
  </si>
  <si>
    <t>089521781400</t>
  </si>
  <si>
    <t>1wsN0sQKhtsAcySqBE0rhqTVP1e1xNmt-</t>
  </si>
  <si>
    <t>https://drive.google.com/file/d/1wsN0sQKhtsAcySqBE0rhqTVP1e1xNmt-/view?usp=drivesdk</t>
  </si>
  <si>
    <t>0431 BUKTI PENDAFTARAN AISYAH RANTI PPDB 2022</t>
  </si>
  <si>
    <t>KIP : E2BA6Y</t>
  </si>
  <si>
    <t>0077437805</t>
  </si>
  <si>
    <t>REVAND MUZAKY</t>
  </si>
  <si>
    <t>1116081001070002</t>
  </si>
  <si>
    <t>izzaalfarabi7@gmail.com</t>
  </si>
  <si>
    <t>1116082008080002</t>
  </si>
  <si>
    <t>MASRIYAN</t>
  </si>
  <si>
    <t>CECI SRI WAHYUCI</t>
  </si>
  <si>
    <t>0895411730545</t>
  </si>
  <si>
    <t>1hzJi9IR6hn0cwE1euyP24Q1h3F-rtyB6</t>
  </si>
  <si>
    <t>https://drive.google.com/file/d/1hzJi9IR6hn0cwE1euyP24Q1h3F-rtyB6/view?usp=drivesdk</t>
  </si>
  <si>
    <t>0395 BUKTI PENDAFTARAN REVAND MUZAKY PPDB 2022</t>
  </si>
  <si>
    <t>Document successfully created; Document successfully merged; PDF created; Emails Sent: [To: izzaalfarabi7@gmail.com]; Run via form trigger as ppdbsman1kjm@gmail.com; Timestamp: Jun 19 2022 10:36 PM</t>
  </si>
  <si>
    <t>E2856J</t>
  </si>
  <si>
    <t>0078788215</t>
  </si>
  <si>
    <t>QORI AL TAHFIZH HIRZI</t>
  </si>
  <si>
    <t>1116082103070003</t>
  </si>
  <si>
    <t>qori.ksp02@gmail.com</t>
  </si>
  <si>
    <t>1116082401052303</t>
  </si>
  <si>
    <t>M. RAHADI</t>
  </si>
  <si>
    <t>SITI KHADIJAH</t>
  </si>
  <si>
    <t>085220243181</t>
  </si>
  <si>
    <t>085261508306</t>
  </si>
  <si>
    <t>1CYwQefP9ugM71mlnj2pWr5l5aY6Nyx4y</t>
  </si>
  <si>
    <t>https://drive.google.com/file/d/1CYwQefP9ugM71mlnj2pWr5l5aY6Nyx4y/view?usp=drivesdk</t>
  </si>
  <si>
    <t>0329 BUKTI PENDAFTARAN QORI AL TAHFIZH HIRZI PPDB 2022</t>
  </si>
  <si>
    <t>Document successfully created; Document successfully merged; PDF created; Emails Sent: [To: qori.ksp02@gmail.com]; Run via form trigger as ppdbsman1kjm@gmail.com; Timestamp: Jun 19 2022 9:20 PM</t>
  </si>
  <si>
    <t>KIP : A1Z7AM</t>
  </si>
  <si>
    <t>6034949102693178</t>
  </si>
  <si>
    <t>0082444746</t>
  </si>
  <si>
    <t>REVA MAULIANI</t>
  </si>
  <si>
    <t>1116086803080001</t>
  </si>
  <si>
    <t>1117080204080009</t>
  </si>
  <si>
    <t>ADI ARIANTO</t>
  </si>
  <si>
    <t>ERIKA FAUZIAH</t>
  </si>
  <si>
    <t>082276870843</t>
  </si>
  <si>
    <t>085358665764</t>
  </si>
  <si>
    <t>1UvfInV4b20IqYOdHfYszseiswUCWzNeF</t>
  </si>
  <si>
    <t>https://drive.google.com/file/d/1UvfInV4b20IqYOdHfYszseiswUCWzNeF/view?usp=drivesdk</t>
  </si>
  <si>
    <t>0326 BUKTI PENDAFTARAN REVA MAULIANI PPDB 2022</t>
  </si>
  <si>
    <t>Document successfully created; Document successfully merged; PDF created; Emails Sent: [To: rikaksp52@gmail.com]; Run via form trigger as ppdbsman1kjm@gmail.com; Timestamp: Jun 19 2022 9:14 PM</t>
  </si>
  <si>
    <t>KIP : T84B1A</t>
  </si>
  <si>
    <t>6034949101912801</t>
  </si>
  <si>
    <t>0072436407</t>
  </si>
  <si>
    <t>M DENNY ANJAVY</t>
  </si>
  <si>
    <t>1705031207070001</t>
  </si>
  <si>
    <t>denianjavy@gmail.com</t>
  </si>
  <si>
    <t>1116080401210001</t>
  </si>
  <si>
    <t>ACEH</t>
  </si>
  <si>
    <t>ANJAS SONNY</t>
  </si>
  <si>
    <t>VIVI YUANA</t>
  </si>
  <si>
    <t>MUHAMMAD AYUB</t>
  </si>
  <si>
    <t>085261978656</t>
  </si>
  <si>
    <t>083104631176</t>
  </si>
  <si>
    <t>1fmwGpbZHT7H5YeB7D_yOq24PYpbXn3JK</t>
  </si>
  <si>
    <t>https://drive.google.com/file/d/1fmwGpbZHT7H5YeB7D_yOq24PYpbXn3JK/view?usp=drivesdk</t>
  </si>
  <si>
    <t>0286 BUKTI PENDAFTARAN M DENNY ANJAVY PPDB 2022</t>
  </si>
  <si>
    <t>Document successfully created; Document successfully merged; PDF created; !!Error Sending Emails: Layanan terlalu sering diminta di hari yang sama: email.; Run via form trigger as ppdbsman1kjm@gmail.com; Timestamp: Jun 19 2022 9:31 AM</t>
  </si>
  <si>
    <t>LULUS :</t>
  </si>
  <si>
    <t>LAKI-LAKI        :</t>
  </si>
  <si>
    <t>IB     :</t>
  </si>
  <si>
    <t>PEREMPUAN  :</t>
  </si>
  <si>
    <t>IPA  :</t>
  </si>
  <si>
    <t>JUMLAH :</t>
  </si>
  <si>
    <t>IPS  :</t>
  </si>
  <si>
    <t>Nomor</t>
  </si>
  <si>
    <t>Nama  Siswa</t>
  </si>
  <si>
    <t>Urut</t>
  </si>
  <si>
    <t>NIS</t>
  </si>
  <si>
    <t>S</t>
  </si>
  <si>
    <t>I</t>
  </si>
  <si>
    <t>A</t>
  </si>
  <si>
    <t>DATA SISWA/I PESERTA DIDIK BARU SMA KABUPATEN ACEH TAMIANG</t>
  </si>
  <si>
    <t>TAHUN 2022</t>
  </si>
  <si>
    <t>NO.</t>
  </si>
  <si>
    <t>NAMA SEKOLAH</t>
  </si>
  <si>
    <t>SISWA/I</t>
  </si>
  <si>
    <t>ONLINE</t>
  </si>
  <si>
    <t>OFFLINE</t>
  </si>
  <si>
    <t>0082244529</t>
  </si>
  <si>
    <t>ABRAR RAFFA RAMADHANU</t>
  </si>
  <si>
    <t>0086727380</t>
  </si>
  <si>
    <t>AISYA HUMAYRA SIMBOLON</t>
  </si>
  <si>
    <t>0088244843</t>
  </si>
  <si>
    <t xml:space="preserve">ALIF IZZAT ARDI </t>
  </si>
  <si>
    <t>0075973838</t>
  </si>
  <si>
    <t>ALYA MULYA ANANDA</t>
  </si>
  <si>
    <t>0086378995</t>
  </si>
  <si>
    <t>CUT AZ ZAHRA NAJMI JANNATI</t>
  </si>
  <si>
    <t>0081728296</t>
  </si>
  <si>
    <t>CUT PUTRI NAYLA</t>
  </si>
  <si>
    <t>0071822481</t>
  </si>
  <si>
    <t>DELIA NAZWA</t>
  </si>
  <si>
    <t>0076230638</t>
  </si>
  <si>
    <t>DEVIKA  NABILA</t>
  </si>
  <si>
    <t>0083316341</t>
  </si>
  <si>
    <t>DILLA SAFIRA</t>
  </si>
  <si>
    <t>0088940446</t>
  </si>
  <si>
    <t>DIVA ALTAQILA</t>
  </si>
  <si>
    <t>0083691540</t>
  </si>
  <si>
    <t>EWINDANA PRAYOGA</t>
  </si>
  <si>
    <t>3086573183</t>
  </si>
  <si>
    <t>FARA SALSALIZA</t>
  </si>
  <si>
    <t>0083834636</t>
  </si>
  <si>
    <t>KHANZA NABILAH UFAIRAH HASIBUAN</t>
  </si>
  <si>
    <t>0084695563</t>
  </si>
  <si>
    <t>LUTFIA AZZAHARA</t>
  </si>
  <si>
    <t>0089635249</t>
  </si>
  <si>
    <t>M. FATHIN SYAUQI</t>
  </si>
  <si>
    <t>0089538278</t>
  </si>
  <si>
    <t>MAULA ZIKRI</t>
  </si>
  <si>
    <t>0083299043</t>
  </si>
  <si>
    <t>MUHAMMAD IRHAM ATTHALLAH</t>
  </si>
  <si>
    <t>0089203573</t>
  </si>
  <si>
    <t>MUHAMMAD YUSUF KURNIAWAN</t>
  </si>
  <si>
    <t>0081134925</t>
  </si>
  <si>
    <t>NADHIFA ALIKA SALWA</t>
  </si>
  <si>
    <t>0081593015</t>
  </si>
  <si>
    <t>NADIAH NASYWA BASRI</t>
  </si>
  <si>
    <t>0084089243</t>
  </si>
  <si>
    <t>NAHTASAH</t>
  </si>
  <si>
    <t>0089691300</t>
  </si>
  <si>
    <t>NAZLA QUMAIRA F</t>
  </si>
  <si>
    <t>0085806742</t>
  </si>
  <si>
    <t>NAZLA ULYA ALILATUL BARIZA</t>
  </si>
  <si>
    <t>0078106694</t>
  </si>
  <si>
    <t>NURIFAH AZZAHRAH</t>
  </si>
  <si>
    <t>0084467914</t>
  </si>
  <si>
    <t>NURUL FATHIYYAH</t>
  </si>
  <si>
    <t>0082762125</t>
  </si>
  <si>
    <t>NUZULUL RAMADHANI</t>
  </si>
  <si>
    <t>0087118007</t>
  </si>
  <si>
    <t>PUTRI ALISYA</t>
  </si>
  <si>
    <t>0075567536</t>
  </si>
  <si>
    <t>PUTRI NADIA UTARI</t>
  </si>
  <si>
    <t>0083723327</t>
  </si>
  <si>
    <t xml:space="preserve">SASKIA DWI PRANATA </t>
  </si>
  <si>
    <t>0074665089</t>
  </si>
  <si>
    <t>SRI RAHAYU NINGSIH</t>
  </si>
  <si>
    <t>0087919210</t>
  </si>
  <si>
    <t>T. MUHAMMAD FAIZAN</t>
  </si>
  <si>
    <t>0084704596</t>
  </si>
  <si>
    <t>WAHYU NUGROHO</t>
  </si>
  <si>
    <t>0083242977</t>
  </si>
  <si>
    <t>WAN RATU MUTIARA</t>
  </si>
  <si>
    <t>0078645146</t>
  </si>
  <si>
    <t>ZALIKA AFARIN HASIBUAN</t>
  </si>
  <si>
    <t>0086385236</t>
  </si>
  <si>
    <t>ZAYDAN RAMADHAN RANGKUTI</t>
  </si>
  <si>
    <t>0086582953</t>
  </si>
  <si>
    <t>AHSANUL FAWWAZ</t>
  </si>
  <si>
    <t>0073495104</t>
  </si>
  <si>
    <t>AISHA TAQIA</t>
  </si>
  <si>
    <t>0083393359</t>
  </si>
  <si>
    <t>ALYSSYA DAVIRA</t>
  </si>
  <si>
    <t>0085401463</t>
  </si>
  <si>
    <t>JASMINE CHERYLL AMELIA</t>
  </si>
  <si>
    <t>0083721855</t>
  </si>
  <si>
    <t>JIHAN IRVI TSURAYYA</t>
  </si>
  <si>
    <t>0094278605</t>
  </si>
  <si>
    <t>KEYZHA CLARA AL KHANSA</t>
  </si>
  <si>
    <t>0087869847</t>
  </si>
  <si>
    <t>KHALISA KANSA</t>
  </si>
  <si>
    <t>0089414037</t>
  </si>
  <si>
    <t>M. BAYU PUTRA ANGGARA</t>
  </si>
  <si>
    <t>0071495978</t>
  </si>
  <si>
    <t>M. DODI JULIANSYAH</t>
  </si>
  <si>
    <t>0088631194</t>
  </si>
  <si>
    <t>MEUTIA SYAHRANI</t>
  </si>
  <si>
    <t>0083997830</t>
  </si>
  <si>
    <t>MUHAMMAD ALFAHRI</t>
  </si>
  <si>
    <t>0082830637</t>
  </si>
  <si>
    <t>MUHAMMAD YUAN RAFIF</t>
  </si>
  <si>
    <t>0083201811</t>
  </si>
  <si>
    <t>NASHIFAH SYAKIB DAMANIK</t>
  </si>
  <si>
    <t>0071798982</t>
  </si>
  <si>
    <t>NATASYA DELIA ARIFIN</t>
  </si>
  <si>
    <t>0082257946</t>
  </si>
  <si>
    <t>NAYHA NAMIRA</t>
  </si>
  <si>
    <t>0086592357</t>
  </si>
  <si>
    <t>NAYLA SALSABILA</t>
  </si>
  <si>
    <t>0088263074</t>
  </si>
  <si>
    <t>NURALFISYAHRI</t>
  </si>
  <si>
    <t>0083910955</t>
  </si>
  <si>
    <t>NURUL RESTI MELATI</t>
  </si>
  <si>
    <t>0088426919</t>
  </si>
  <si>
    <t>RACHEL ADITYA ZUHRA</t>
  </si>
  <si>
    <t>0084487219</t>
  </si>
  <si>
    <t>RAFLY PRATAMA</t>
  </si>
  <si>
    <t>0086745559</t>
  </si>
  <si>
    <t>RATU RAJA FATH</t>
  </si>
  <si>
    <t>0085555100</t>
  </si>
  <si>
    <t>SANTIKA NURJANI</t>
  </si>
  <si>
    <t>0084238771</t>
  </si>
  <si>
    <t xml:space="preserve">SATRIA BUDIAWAN </t>
  </si>
  <si>
    <t>0086101467</t>
  </si>
  <si>
    <t>SHERA MAYARANI</t>
  </si>
  <si>
    <t>0086399018</t>
  </si>
  <si>
    <t>SUCI RAMADHANI</t>
  </si>
  <si>
    <t>0081159912</t>
  </si>
  <si>
    <t>SULTAN LUBIS</t>
  </si>
  <si>
    <t>0086915828</t>
  </si>
  <si>
    <t>SYAFIYAH HUMAIRAH</t>
  </si>
  <si>
    <t>0084512158</t>
  </si>
  <si>
    <t>SYIFAA KAMILA</t>
  </si>
  <si>
    <t>0088557460</t>
  </si>
  <si>
    <t>TENGKU NAYLA CHAIRI SHAFA</t>
  </si>
  <si>
    <t>0089373256</t>
  </si>
  <si>
    <t>TSURAYYA ZULAIKHA SYAH YUSUF</t>
  </si>
  <si>
    <t>0085953161</t>
  </si>
  <si>
    <t>UNAISAH PUTRI HAFIZAH</t>
  </si>
  <si>
    <t>0088149147</t>
  </si>
  <si>
    <t>WAN FAKHRI RIFAT ZAKWAN</t>
  </si>
  <si>
    <t>0083106982</t>
  </si>
  <si>
    <t>WIDYA WANGKALISTI DJ</t>
  </si>
  <si>
    <t>0076480528</t>
  </si>
  <si>
    <t>ZAHRA ADISTYA SYIFAA</t>
  </si>
  <si>
    <t>0084218828</t>
  </si>
  <si>
    <t>ZAHRA PARADISA</t>
  </si>
  <si>
    <t>0085476028</t>
  </si>
  <si>
    <t>ALISKA FEBRI PRATIWI</t>
  </si>
  <si>
    <t>0082823998</t>
  </si>
  <si>
    <t>BIANKA ADISTY ARIDSA</t>
  </si>
  <si>
    <t>0081356669</t>
  </si>
  <si>
    <t>CHINTA PRIADMA</t>
  </si>
  <si>
    <t>0043935712</t>
  </si>
  <si>
    <t>CUT LAREINA</t>
  </si>
  <si>
    <t>0083858831</t>
  </si>
  <si>
    <t>DARA SUCI ANDINI</t>
  </si>
  <si>
    <t>0079567360</t>
  </si>
  <si>
    <t>DIRGANTARA PRASETYA</t>
  </si>
  <si>
    <t>0087274134</t>
  </si>
  <si>
    <t>FALIQH ALFASYAH</t>
  </si>
  <si>
    <t>0087785410</t>
  </si>
  <si>
    <t>FAUZI RAMADHAN</t>
  </si>
  <si>
    <t>0087602240</t>
  </si>
  <si>
    <t>FITRI KHAIRANI</t>
  </si>
  <si>
    <t>0087501975</t>
  </si>
  <si>
    <t>FITRI PUSPA DJANIS</t>
  </si>
  <si>
    <t>0081657601</t>
  </si>
  <si>
    <t>JAHWA AQILA</t>
  </si>
  <si>
    <t>0084896965</t>
  </si>
  <si>
    <t>JUNITA MARCELLA</t>
  </si>
  <si>
    <t>0089443848</t>
  </si>
  <si>
    <t>KHAIRA NISSA</t>
  </si>
  <si>
    <t>0083856242</t>
  </si>
  <si>
    <t>KHAIRUN NISA</t>
  </si>
  <si>
    <t>0087897999</t>
  </si>
  <si>
    <t xml:space="preserve">LIDYA NURI ZEIN </t>
  </si>
  <si>
    <t>0081769576</t>
  </si>
  <si>
    <t>M.  AULIA FIRDAUS</t>
  </si>
  <si>
    <t>0089382041</t>
  </si>
  <si>
    <t xml:space="preserve">M. RAIHAN AL AZHAR </t>
  </si>
  <si>
    <t>0087865069</t>
  </si>
  <si>
    <t>MARISA</t>
  </si>
  <si>
    <t>0089652673</t>
  </si>
  <si>
    <t>MAULANA HAIKAL</t>
  </si>
  <si>
    <t>0085591048</t>
  </si>
  <si>
    <t>MAULANA HALIK</t>
  </si>
  <si>
    <t>0082466755</t>
  </si>
  <si>
    <t>MEUTYA FEBRINA</t>
  </si>
  <si>
    <t>0088966834</t>
  </si>
  <si>
    <t>MUHAFIDHA</t>
  </si>
  <si>
    <t>0083863340</t>
  </si>
  <si>
    <t>MUHAMMAD HAADI</t>
  </si>
  <si>
    <t>0084848405</t>
  </si>
  <si>
    <t xml:space="preserve">NIKY YENZA RULITA </t>
  </si>
  <si>
    <t>0085854612</t>
  </si>
  <si>
    <t>NORA SAFIKA</t>
  </si>
  <si>
    <t>0086126800</t>
  </si>
  <si>
    <t>NOVI NAZIFA</t>
  </si>
  <si>
    <t>0085254891</t>
  </si>
  <si>
    <t>NURAINUN FAREN</t>
  </si>
  <si>
    <t>0088963466</t>
  </si>
  <si>
    <t>PARAMITHA ZASKIA RIZQA</t>
  </si>
  <si>
    <t>0086481780</t>
  </si>
  <si>
    <t>PUTRI SHAHARA YUDHAFFA</t>
  </si>
  <si>
    <t>0089416216</t>
  </si>
  <si>
    <t>RAYSA AULIA</t>
  </si>
  <si>
    <t>0087308308</t>
  </si>
  <si>
    <t>REISYA DWI RAHMA</t>
  </si>
  <si>
    <t>0085548873</t>
  </si>
  <si>
    <t>SALWA</t>
  </si>
  <si>
    <t>0079950115</t>
  </si>
  <si>
    <t>SEPTIA RASMANA</t>
  </si>
  <si>
    <t>0081047654</t>
  </si>
  <si>
    <t>SOPIE YANA YUSRA</t>
  </si>
  <si>
    <t>0082822841</t>
  </si>
  <si>
    <t>SRI RAMADHANI</t>
  </si>
  <si>
    <t>0086014441</t>
  </si>
  <si>
    <t>WAFA AYLA HRP</t>
  </si>
  <si>
    <t>0083498581</t>
  </si>
  <si>
    <t>AZKIYA PUTRI</t>
  </si>
  <si>
    <t>0078141275</t>
  </si>
  <si>
    <t>CINDY AULIA</t>
  </si>
  <si>
    <t>0083762133</t>
  </si>
  <si>
    <t>DARIFAH FARRAS SYAKIB</t>
  </si>
  <si>
    <t>0089517292</t>
  </si>
  <si>
    <t>DECO ANGGARA SINAGA</t>
  </si>
  <si>
    <t>0078494795</t>
  </si>
  <si>
    <t>DERRY SETIAWAN M</t>
  </si>
  <si>
    <t>0081617178</t>
  </si>
  <si>
    <t>DISA NUR AKMALIA</t>
  </si>
  <si>
    <t>0088780811</t>
  </si>
  <si>
    <t xml:space="preserve">ELGA ZELSYIANA </t>
  </si>
  <si>
    <t>0081677733</t>
  </si>
  <si>
    <t>FARHAN GHALIB AL KHAIR</t>
  </si>
  <si>
    <t>0089812801</t>
  </si>
  <si>
    <t>INDRI EKA PRAMANA</t>
  </si>
  <si>
    <t>0082738308</t>
  </si>
  <si>
    <t>KHAILA AMANDA</t>
  </si>
  <si>
    <t>0081014137</t>
  </si>
  <si>
    <t>MAQAILA ATIKAH PUTRI</t>
  </si>
  <si>
    <t>0072277268</t>
  </si>
  <si>
    <t>MICHAEL SANDRO MANIK</t>
  </si>
  <si>
    <t>0081501830</t>
  </si>
  <si>
    <t>MUHAMMAD DANU RAMADHAN</t>
  </si>
  <si>
    <t>0088874144</t>
  </si>
  <si>
    <t xml:space="preserve">MUHAMMAD RAFI HILMY </t>
  </si>
  <si>
    <t>0089593143</t>
  </si>
  <si>
    <t>MUHAMMAD RENDRA ALFARADZI</t>
  </si>
  <si>
    <t>0077943240</t>
  </si>
  <si>
    <t xml:space="preserve">MUHAMMAD RYAN DIRGANTARA </t>
  </si>
  <si>
    <t>0088122926</t>
  </si>
  <si>
    <t>NAIRA NAILATUL IZZA</t>
  </si>
  <si>
    <t>0075627996</t>
  </si>
  <si>
    <t>NAUFAL ANDIS PRAWIRA LUBIS</t>
  </si>
  <si>
    <t>0088380790</t>
  </si>
  <si>
    <t>NAYLA NAZWA</t>
  </si>
  <si>
    <t>3085028995</t>
  </si>
  <si>
    <t>NAZHIFAH NADIA JAD</t>
  </si>
  <si>
    <t>0082270691</t>
  </si>
  <si>
    <t>NUR ANISA RAMADHANI</t>
  </si>
  <si>
    <t>0082241584</t>
  </si>
  <si>
    <t>PANJI RAFIN DHA LATIEF</t>
  </si>
  <si>
    <t>00730133898</t>
  </si>
  <si>
    <t>SEPTIA RAMA ALRIZLA</t>
  </si>
  <si>
    <t>0084793804</t>
  </si>
  <si>
    <t>SERLINA CHANIAGO</t>
  </si>
  <si>
    <t>0078752591</t>
  </si>
  <si>
    <t>SHADRINA KHAIRATUL NABIA</t>
  </si>
  <si>
    <t>0088346715</t>
  </si>
  <si>
    <t>SHETY AZZUHRA ANDARELVI RAMBE</t>
  </si>
  <si>
    <t>0088137165</t>
  </si>
  <si>
    <t>SINDI BUNGA AULIA</t>
  </si>
  <si>
    <t>0086419969</t>
  </si>
  <si>
    <t>0087736143</t>
  </si>
  <si>
    <t xml:space="preserve">STEVEN YEOHAN </t>
  </si>
  <si>
    <t>0082549986</t>
  </si>
  <si>
    <t>T. DAFFI MAULA ZIKRY</t>
  </si>
  <si>
    <t>0089057354</t>
  </si>
  <si>
    <t xml:space="preserve">T. TEGUH CINDEY </t>
  </si>
  <si>
    <t>0088171531</t>
  </si>
  <si>
    <t>TARA QAHIRA DONITHA</t>
  </si>
  <si>
    <t>0072614281</t>
  </si>
  <si>
    <t>TIARA RISMAILA</t>
  </si>
  <si>
    <t>0083127108</t>
  </si>
  <si>
    <t>ZAHRA ALDERA BALQIS</t>
  </si>
  <si>
    <t>17418</t>
  </si>
  <si>
    <t>0081793780</t>
  </si>
  <si>
    <t>AHMAD FAQIH</t>
  </si>
  <si>
    <t>0081015066</t>
  </si>
  <si>
    <t xml:space="preserve">ALDI PRATAMA </t>
  </si>
  <si>
    <t>0085470199</t>
  </si>
  <si>
    <t>ALDIY WIRANATA</t>
  </si>
  <si>
    <t>0088886774</t>
  </si>
  <si>
    <t xml:space="preserve">ALYA ANGGRAINI </t>
  </si>
  <si>
    <t>0092369477</t>
  </si>
  <si>
    <t>ASSYIFA MUHARAMI PUTRI</t>
  </si>
  <si>
    <t>0088325892</t>
  </si>
  <si>
    <t>ATHILLA HUMAIRA</t>
  </si>
  <si>
    <t>0076811200</t>
  </si>
  <si>
    <t>DECO SYAFIQ DWI ALFARA</t>
  </si>
  <si>
    <t>0086826128</t>
  </si>
  <si>
    <t>DENIS HARPANDI</t>
  </si>
  <si>
    <t>0074071332</t>
  </si>
  <si>
    <t>DEVVRAN SISCO REYNALDO</t>
  </si>
  <si>
    <t>0089970230</t>
  </si>
  <si>
    <t>DIMAS ANDREAN</t>
  </si>
  <si>
    <t>0082640486</t>
  </si>
  <si>
    <t>ERA ISMAYANA</t>
  </si>
  <si>
    <t>0085861109</t>
  </si>
  <si>
    <t xml:space="preserve">FAUZAN BAYHAQI </t>
  </si>
  <si>
    <t>0088207114</t>
  </si>
  <si>
    <t xml:space="preserve">GARNETTA RIANY YOSEPHINE BR GIRSANG </t>
  </si>
  <si>
    <t>0081007271</t>
  </si>
  <si>
    <t>HABIBI NURHAKIM S</t>
  </si>
  <si>
    <t>0081157455</t>
  </si>
  <si>
    <t>HAFIDZ IRGIAN</t>
  </si>
  <si>
    <t>0088116397</t>
  </si>
  <si>
    <t>HAYATUL IHSAN</t>
  </si>
  <si>
    <t>0092704681</t>
  </si>
  <si>
    <t>HUSNA YASMIN</t>
  </si>
  <si>
    <t>0087061185</t>
  </si>
  <si>
    <t>IMAM SAMUDRA</t>
  </si>
  <si>
    <t>0083541853</t>
  </si>
  <si>
    <t>M. SANI AULIA</t>
  </si>
  <si>
    <t>0082535084</t>
  </si>
  <si>
    <t>M. TAUFIK AL FATIR</t>
  </si>
  <si>
    <t>0049298125</t>
  </si>
  <si>
    <t>M.MIZAN FAHREZI</t>
  </si>
  <si>
    <t>0089681646</t>
  </si>
  <si>
    <t xml:space="preserve">MARVEL ALIFYO </t>
  </si>
  <si>
    <t>0087430651</t>
  </si>
  <si>
    <t>MAULANA RAFI ABDILLAH</t>
  </si>
  <si>
    <t>0081222007</t>
  </si>
  <si>
    <t>NADIRA SALSABILA</t>
  </si>
  <si>
    <t>0087097399</t>
  </si>
  <si>
    <t>NAYLA EDGINA RAHMADANI</t>
  </si>
  <si>
    <t>p</t>
  </si>
  <si>
    <t>0089428367</t>
  </si>
  <si>
    <t>NISA SEKAR ARUM</t>
  </si>
  <si>
    <t>0089900469</t>
  </si>
  <si>
    <t>NOVA NAZILA</t>
  </si>
  <si>
    <t>0086502472</t>
  </si>
  <si>
    <t>NURUL FARADISYA</t>
  </si>
  <si>
    <t>0086607319</t>
  </si>
  <si>
    <t>PRABU FARIS MARCHERANO</t>
  </si>
  <si>
    <t>0081203090</t>
  </si>
  <si>
    <t>PUTRI ANASTASYA</t>
  </si>
  <si>
    <t>0083362853</t>
  </si>
  <si>
    <t>RIZQI GILANG RAMADHAN</t>
  </si>
  <si>
    <t>0074038078</t>
  </si>
  <si>
    <t>TIARA</t>
  </si>
  <si>
    <t>0085592669</t>
  </si>
  <si>
    <t>YUSUF WIBISONO S</t>
  </si>
  <si>
    <t>0089470231</t>
  </si>
  <si>
    <t>ZAHID MUTTAQIN</t>
  </si>
  <si>
    <t>3085434664</t>
  </si>
  <si>
    <t>ZARIA ANANTA</t>
  </si>
  <si>
    <t>0084297981</t>
  </si>
  <si>
    <t>ALDO PRASITIYA PUTRA</t>
  </si>
  <si>
    <t>0083185979</t>
  </si>
  <si>
    <t>ANGGUN NOVITA FITRI</t>
  </si>
  <si>
    <t>00875506719</t>
  </si>
  <si>
    <t>ARFAN HADLY PURNAWAN</t>
  </si>
  <si>
    <t>0082521215</t>
  </si>
  <si>
    <t>ARIL PERDANA</t>
  </si>
  <si>
    <t>0084551388</t>
  </si>
  <si>
    <t>CYINTIA SYAFIRA</t>
  </si>
  <si>
    <t>0085053612</t>
  </si>
  <si>
    <t>DHAIFULLAH ALIF</t>
  </si>
  <si>
    <t>0089322689</t>
  </si>
  <si>
    <t>GIO GODAM PRANATA</t>
  </si>
  <si>
    <t>0083973803</t>
  </si>
  <si>
    <t>JEFRI RAMADHAN</t>
  </si>
  <si>
    <t>0088004804</t>
  </si>
  <si>
    <t>JENIFER CAREN HAMES</t>
  </si>
  <si>
    <t>0075340753</t>
  </si>
  <si>
    <t>JIHAN ASYURA</t>
  </si>
  <si>
    <t>0088600479</t>
  </si>
  <si>
    <t>KHALISA PUTRI TANJUNG</t>
  </si>
  <si>
    <t>0084869311</t>
  </si>
  <si>
    <t>LUTHFI ALDAFFA</t>
  </si>
  <si>
    <t>0081180553</t>
  </si>
  <si>
    <t>M. ALVI PRADITA</t>
  </si>
  <si>
    <t>0088369183</t>
  </si>
  <si>
    <t>M. DIMAS PRANATA</t>
  </si>
  <si>
    <t>0081243468</t>
  </si>
  <si>
    <t>M. REIFAN ALFAREL</t>
  </si>
  <si>
    <t>0084885212</t>
  </si>
  <si>
    <t>M.AKHTAR KHALIS</t>
  </si>
  <si>
    <t>0083193284</t>
  </si>
  <si>
    <t xml:space="preserve">MAULANA YUSUF </t>
  </si>
  <si>
    <t>0084463872</t>
  </si>
  <si>
    <t>MOREN APRILIA AMANDA</t>
  </si>
  <si>
    <t>MUHAMMAD FACHRIZAL AMRI</t>
  </si>
  <si>
    <t>0081732703</t>
  </si>
  <si>
    <t>0085541117</t>
  </si>
  <si>
    <t>MUHAMMAD FAJAR ASYURA</t>
  </si>
  <si>
    <t>0085042420</t>
  </si>
  <si>
    <t>MUHAMMAD JAZIL ARRAFI</t>
  </si>
  <si>
    <t>0081435772</t>
  </si>
  <si>
    <t>NADA ALYA</t>
  </si>
  <si>
    <t>0087146488</t>
  </si>
  <si>
    <t>NADIFAH ZAHIRA</t>
  </si>
  <si>
    <t>0086899604</t>
  </si>
  <si>
    <t>NATASYA ANASTY</t>
  </si>
  <si>
    <t>0096431274</t>
  </si>
  <si>
    <t>NAUFA ALIYA PUTRI</t>
  </si>
  <si>
    <t>0081641000</t>
  </si>
  <si>
    <t>NAZWA ASIFA</t>
  </si>
  <si>
    <t>0088297897</t>
  </si>
  <si>
    <t>NUR RIZKA FITRI</t>
  </si>
  <si>
    <t>0085411769</t>
  </si>
  <si>
    <t>NURUL NOPRIANTI</t>
  </si>
  <si>
    <t>0072166840</t>
  </si>
  <si>
    <t>RANI FITRIANI</t>
  </si>
  <si>
    <t>SITI AZIRA ARISKA</t>
  </si>
  <si>
    <t>0089152065</t>
  </si>
  <si>
    <t>SITI HUMAIRO</t>
  </si>
  <si>
    <t>0084272530</t>
  </si>
  <si>
    <t>TANIA AULIA EFENDI</t>
  </si>
  <si>
    <t>0085245010</t>
  </si>
  <si>
    <t xml:space="preserve">WAHYU FITRA ANDHIKA </t>
  </si>
  <si>
    <t>00837546800</t>
  </si>
  <si>
    <t>ADELIA SALMA</t>
  </si>
  <si>
    <t>0075565331</t>
  </si>
  <si>
    <t>ALFI MUBARAQ</t>
  </si>
  <si>
    <t>0086509123</t>
  </si>
  <si>
    <t>BUNGA AZZAHRA PUTRI</t>
  </si>
  <si>
    <t>0086248977</t>
  </si>
  <si>
    <t>CHAIRUL ABID</t>
  </si>
  <si>
    <t>0118917921</t>
  </si>
  <si>
    <t>CUT KEYSHA DESVINA</t>
  </si>
  <si>
    <t>0089264711</t>
  </si>
  <si>
    <t xml:space="preserve">DARA ATHALITA </t>
  </si>
  <si>
    <t>0071060043</t>
  </si>
  <si>
    <t>DARMAYANI</t>
  </si>
  <si>
    <t>0075888580</t>
  </si>
  <si>
    <t xml:space="preserve">DEA ANANDA PUTRI </t>
  </si>
  <si>
    <t>0085203260</t>
  </si>
  <si>
    <t>DWI ZAHRA ALIFIA</t>
  </si>
  <si>
    <t>0089038454</t>
  </si>
  <si>
    <t>ELVIAN RAMADHANSYAH</t>
  </si>
  <si>
    <t>0085034388</t>
  </si>
  <si>
    <t>FATHIA MANDA SARI</t>
  </si>
  <si>
    <t>0085319445</t>
  </si>
  <si>
    <t>M. ABDILLAH</t>
  </si>
  <si>
    <t>0078880377</t>
  </si>
  <si>
    <t>M. DZIKRI SALAM</t>
  </si>
  <si>
    <t>0075565970</t>
  </si>
  <si>
    <t>M. IQSAN RAMADANU</t>
  </si>
  <si>
    <t>0059702983</t>
  </si>
  <si>
    <t>M. JUANDA RIZKY</t>
  </si>
  <si>
    <t>0087881251</t>
  </si>
  <si>
    <t xml:space="preserve">MUHAMMAD ABDI FIRMANSYAH </t>
  </si>
  <si>
    <t>17419</t>
  </si>
  <si>
    <t>0085211673</t>
  </si>
  <si>
    <t>MUHAMMAD AZKA NAUFAL</t>
  </si>
  <si>
    <t>0085964054</t>
  </si>
  <si>
    <t>MUHAMMAD FITRA TAMIYOGA</t>
  </si>
  <si>
    <t>0085855672</t>
  </si>
  <si>
    <t>MUHAMMAD HAFIZ MAULANA</t>
  </si>
  <si>
    <t>0083043001</t>
  </si>
  <si>
    <t>MUHAMMAD RAZHAINI</t>
  </si>
  <si>
    <t>0085066078</t>
  </si>
  <si>
    <t>NABILA VIVIANI</t>
  </si>
  <si>
    <t>0088887324</t>
  </si>
  <si>
    <t>NISFA FITRI KUSUMAH</t>
  </si>
  <si>
    <t>0071622540</t>
  </si>
  <si>
    <t>PUTRI WULAN SARI</t>
  </si>
  <si>
    <t>0087257063</t>
  </si>
  <si>
    <t>PUTRI YATAMA</t>
  </si>
  <si>
    <t>0082281684</t>
  </si>
  <si>
    <t>REIFAN</t>
  </si>
  <si>
    <t>0087049225</t>
  </si>
  <si>
    <t>SAID AR RAHMAN</t>
  </si>
  <si>
    <t>0085315580</t>
  </si>
  <si>
    <t>SASKIA MAULIDYA</t>
  </si>
  <si>
    <t>0083641767</t>
  </si>
  <si>
    <t xml:space="preserve">SILVIA </t>
  </si>
  <si>
    <t>0087320139</t>
  </si>
  <si>
    <t>0081887791</t>
  </si>
  <si>
    <t>T. RAISSA AFDAL</t>
  </si>
  <si>
    <t>0085626759</t>
  </si>
  <si>
    <t>TENGKU VAHRIAN FAHAL</t>
  </si>
  <si>
    <t>0082038282</t>
  </si>
  <si>
    <t>WAN FILZA NAZIHAH</t>
  </si>
  <si>
    <t>0074752073</t>
  </si>
  <si>
    <t>WIDIA KHALISNA PUTRI</t>
  </si>
  <si>
    <t>0084311157</t>
  </si>
  <si>
    <t>ANNE TRIAULIA</t>
  </si>
  <si>
    <t>0085843657</t>
  </si>
  <si>
    <t xml:space="preserve">ARDHAN ARAST LIZZERIE </t>
  </si>
  <si>
    <t>0083823324</t>
  </si>
  <si>
    <t xml:space="preserve">ASSYIFA ZULAIKHA </t>
  </si>
  <si>
    <t>0087755704</t>
  </si>
  <si>
    <t>CHEVIN BRIMANTIO</t>
  </si>
  <si>
    <t>0079185350</t>
  </si>
  <si>
    <t>DINI FITRIA</t>
  </si>
  <si>
    <t>0082969604</t>
  </si>
  <si>
    <t>ELVIRA ROZA</t>
  </si>
  <si>
    <t>0073105992</t>
  </si>
  <si>
    <t>ENDANG PUTRI MENTARI</t>
  </si>
  <si>
    <t>0083252415</t>
  </si>
  <si>
    <t xml:space="preserve">KHAIRIL </t>
  </si>
  <si>
    <t>0083206255</t>
  </si>
  <si>
    <t>M. ALFARELZA PUTRA</t>
  </si>
  <si>
    <t>3081429213</t>
  </si>
  <si>
    <t>M. ISRA AULIA</t>
  </si>
  <si>
    <t>0081885301</t>
  </si>
  <si>
    <t>M. SABIEN ATTAYA RAHMAN</t>
  </si>
  <si>
    <t>0082639126</t>
  </si>
  <si>
    <t>M. ZULHAM EFFENDI</t>
  </si>
  <si>
    <t>0085815454</t>
  </si>
  <si>
    <t>MAIZURA SYAHPUTRI</t>
  </si>
  <si>
    <t>0078178414</t>
  </si>
  <si>
    <t>MESYA PUTRI ANDINI</t>
  </si>
  <si>
    <t>0086158926</t>
  </si>
  <si>
    <t>MUHAMMAD ARDIANSYAH</t>
  </si>
  <si>
    <t>0087387792</t>
  </si>
  <si>
    <t>MUHAMMAD NAUFAL AZKA</t>
  </si>
  <si>
    <t>0082032144</t>
  </si>
  <si>
    <t>MUHAMMAD RIZKI FAREL</t>
  </si>
  <si>
    <t>0081287504</t>
  </si>
  <si>
    <t>NORA AZUHRA PANE</t>
  </si>
  <si>
    <t>0087277741</t>
  </si>
  <si>
    <t>NURUL HUSNA</t>
  </si>
  <si>
    <t>0085038099</t>
  </si>
  <si>
    <t>PUTRI JUVI RAMADANI</t>
  </si>
  <si>
    <t>0085204055</t>
  </si>
  <si>
    <t>RENO KUSUMA</t>
  </si>
  <si>
    <t>0084045071</t>
  </si>
  <si>
    <t>RIO NAFALDI</t>
  </si>
  <si>
    <t>17100</t>
  </si>
  <si>
    <t>0081229196</t>
  </si>
  <si>
    <t>RISKI AISYAROH</t>
  </si>
  <si>
    <t>0078313463</t>
  </si>
  <si>
    <t>SITI AFRILA SHARA</t>
  </si>
  <si>
    <t>0085421047</t>
  </si>
  <si>
    <t>SITI ZULAIKA</t>
  </si>
  <si>
    <t>0072792212</t>
  </si>
  <si>
    <t>SYAH MAULANA PUTRA</t>
  </si>
  <si>
    <t>0087444053</t>
  </si>
  <si>
    <t>0086352774</t>
  </si>
  <si>
    <t>T. ALINA SYAHFITRI</t>
  </si>
  <si>
    <t>0086635113</t>
  </si>
  <si>
    <t>T. MAHATIR MC</t>
  </si>
  <si>
    <t>0079267418</t>
  </si>
  <si>
    <t>TRI ANNISA ANGGRAINI</t>
  </si>
  <si>
    <t>0062309449</t>
  </si>
  <si>
    <t>VERA AMALIYA</t>
  </si>
  <si>
    <t>0082650254</t>
  </si>
  <si>
    <t>ZULFA ARYANTI</t>
  </si>
  <si>
    <t>0089775719</t>
  </si>
  <si>
    <t>AHMAD SYAUFI</t>
  </si>
  <si>
    <t>0084374248</t>
  </si>
  <si>
    <t>AMBAR SRI WANDIRA</t>
  </si>
  <si>
    <t>0076182934</t>
  </si>
  <si>
    <t>AULIA SYAVIRA</t>
  </si>
  <si>
    <t>0083095064</t>
  </si>
  <si>
    <t>CUT DINDA ASHYARA</t>
  </si>
  <si>
    <t>0081087497</t>
  </si>
  <si>
    <t>FASDA ISRINNA SANNAH</t>
  </si>
  <si>
    <t>0086424834</t>
  </si>
  <si>
    <t>FAUZYYAH HUMNAH</t>
  </si>
  <si>
    <t>0085385925</t>
  </si>
  <si>
    <t>ISSABEL LAURA PANE</t>
  </si>
  <si>
    <t>0083058399</t>
  </si>
  <si>
    <t>KEYLA ANNISA</t>
  </si>
  <si>
    <t>3081267419</t>
  </si>
  <si>
    <t>KHAIRUNNISA</t>
  </si>
  <si>
    <t>0083164728</t>
  </si>
  <si>
    <t>M. ALHAFIZ KHARIRY</t>
  </si>
  <si>
    <t>0071018853</t>
  </si>
  <si>
    <t>MELIA NURHAFIZA</t>
  </si>
  <si>
    <t>0088295748</t>
  </si>
  <si>
    <t>MUHAMMAD ALIF ERHUZNA</t>
  </si>
  <si>
    <t>0087382350</t>
  </si>
  <si>
    <t>MUHAMMAD IQBAL</t>
  </si>
  <si>
    <t>0085493331</t>
  </si>
  <si>
    <t>NADIA AULIA</t>
  </si>
  <si>
    <t>0087159895</t>
  </si>
  <si>
    <t xml:space="preserve">NOVA WIDYA </t>
  </si>
  <si>
    <t>NUR ANISA SABRINA</t>
  </si>
  <si>
    <t>0088373888</t>
  </si>
  <si>
    <t>NURUL QAYLA AL ZAHRA</t>
  </si>
  <si>
    <t>0089011970</t>
  </si>
  <si>
    <t>PUTRI DIRA AMANDA</t>
  </si>
  <si>
    <t>0074090708</t>
  </si>
  <si>
    <t>PUTRI NUR AZIZAH</t>
  </si>
  <si>
    <t>0089408783</t>
  </si>
  <si>
    <t>RENO LIANDY RAMADHANI</t>
  </si>
  <si>
    <t>0081213050</t>
  </si>
  <si>
    <t>SITI SALBIAH</t>
  </si>
  <si>
    <t>0086891901</t>
  </si>
  <si>
    <t>SOPHIA ARYA CITRA</t>
  </si>
  <si>
    <t>0083410326</t>
  </si>
  <si>
    <t>SRI NINGSIH</t>
  </si>
  <si>
    <t>T. AZEMI HAKIM</t>
  </si>
  <si>
    <t>0088819829</t>
  </si>
  <si>
    <t>YEASI TRIVANIE</t>
  </si>
  <si>
    <t>NATASYA PUTRI RAMADHANI</t>
  </si>
  <si>
    <t>0088294732</t>
  </si>
  <si>
    <t>17124</t>
  </si>
  <si>
    <t>SYAIRA FAISAL</t>
  </si>
  <si>
    <t>17429</t>
  </si>
  <si>
    <t>0087035682</t>
  </si>
  <si>
    <t>M.FARRUS AFRITA</t>
  </si>
  <si>
    <t>17340</t>
  </si>
  <si>
    <t>3086538357</t>
  </si>
  <si>
    <t>NURAIDA</t>
  </si>
  <si>
    <t>0081822587</t>
  </si>
  <si>
    <t>17332</t>
  </si>
  <si>
    <t>GUSTI DAFTINATA</t>
  </si>
  <si>
    <t>0083463977</t>
  </si>
  <si>
    <t>M.AFRIAN SYAH</t>
  </si>
  <si>
    <t>0084156265</t>
  </si>
  <si>
    <t>MUHAMMAD HANIF</t>
  </si>
  <si>
    <t>0074397118</t>
  </si>
  <si>
    <t>ABDIRRAHMAN Al-AZZAM</t>
  </si>
  <si>
    <t>0081273576</t>
  </si>
  <si>
    <t>TAHUN PELAJARAN 2025/2026</t>
  </si>
  <si>
    <t>0091837303</t>
  </si>
  <si>
    <t>ACHMAD DZAKWAN NUR SUHENDRA</t>
  </si>
  <si>
    <t>0108299893</t>
  </si>
  <si>
    <t>AFIYA MAHIRA HARSA</t>
  </si>
  <si>
    <t>0093095724</t>
  </si>
  <si>
    <t>ASSYIFA KAMILA</t>
  </si>
  <si>
    <t>0105292844</t>
  </si>
  <si>
    <t>AURELLIA MANURUNG</t>
  </si>
  <si>
    <t>0103184729</t>
  </si>
  <si>
    <t>AZZURA NAILAH HAKIM</t>
  </si>
  <si>
    <t>0103208360</t>
  </si>
  <si>
    <t>CUT QUANISA KAMAL</t>
  </si>
  <si>
    <t>0091201969</t>
  </si>
  <si>
    <t>DAFIN APRILIO</t>
  </si>
  <si>
    <t>GABRIEL PARLINDUNGAN GIRSANG</t>
  </si>
  <si>
    <t>3100631329</t>
  </si>
  <si>
    <t>HALIZA SYAPUTRI</t>
  </si>
  <si>
    <t>0093894801</t>
  </si>
  <si>
    <t>HAMZAH MUSTOFA</t>
  </si>
  <si>
    <t>0104160755</t>
  </si>
  <si>
    <t>IZAH TUNAPSIAH</t>
  </si>
  <si>
    <t>0107870502</t>
  </si>
  <si>
    <t>KEYSA AYU SAFITRI</t>
  </si>
  <si>
    <t>0102713783</t>
  </si>
  <si>
    <t>KHALISAH ALMIRA</t>
  </si>
  <si>
    <t>0108530855</t>
  </si>
  <si>
    <t>KIRANA INDAH RAMADHAN</t>
  </si>
  <si>
    <t>0104934047</t>
  </si>
  <si>
    <t>M AL FATHIN</t>
  </si>
  <si>
    <t>0102674644</t>
  </si>
  <si>
    <t>MUFIDA ZUHRA</t>
  </si>
  <si>
    <t>0102642140</t>
  </si>
  <si>
    <t>MUHAMMAD AL FAREZI</t>
  </si>
  <si>
    <t>3108034630</t>
  </si>
  <si>
    <t xml:space="preserve">MUHAMMAD DUTA MAULANA </t>
  </si>
  <si>
    <t>0103232845</t>
  </si>
  <si>
    <t>MUHAMMAD SAURI WIRAWANZA</t>
  </si>
  <si>
    <t>0105668711</t>
  </si>
  <si>
    <t>MUHAMMAD YUAN DZAKI</t>
  </si>
  <si>
    <t>0108273991</t>
  </si>
  <si>
    <t>NAJLA RIFQIYA PUTRI</t>
  </si>
  <si>
    <t>0102670933</t>
  </si>
  <si>
    <t xml:space="preserve">NAURA AULIA KANSA </t>
  </si>
  <si>
    <t>0105299224</t>
  </si>
  <si>
    <t>NEYSA UFAIRA</t>
  </si>
  <si>
    <t>0103235900</t>
  </si>
  <si>
    <t>NURUL SABRINA</t>
  </si>
  <si>
    <t>0103318121</t>
  </si>
  <si>
    <t>PUZHA ANDYRA</t>
  </si>
  <si>
    <t>0102802060</t>
  </si>
  <si>
    <t xml:space="preserve">QUEEN ABIGAILL FIDRYZOE </t>
  </si>
  <si>
    <t>0104906857</t>
  </si>
  <si>
    <t>RICHARD BRANSON SIE NAINGGOLAN</t>
  </si>
  <si>
    <t>0102160156</t>
  </si>
  <si>
    <t>RADITYA PRAYOGA SINAGA</t>
  </si>
  <si>
    <t>0103299523</t>
  </si>
  <si>
    <t>RAIHANATUL HANIN</t>
  </si>
  <si>
    <t>0105034676</t>
  </si>
  <si>
    <t>RAMEYZA ATHIRAH</t>
  </si>
  <si>
    <t>0107262095</t>
  </si>
  <si>
    <t>SABRINA RIHADATUL AISY</t>
  </si>
  <si>
    <t>0107963587</t>
  </si>
  <si>
    <t>SYAFIA ADZANA</t>
  </si>
  <si>
    <t>0108703343</t>
  </si>
  <si>
    <t>SYARIFAH POEAN MEYZURRA</t>
  </si>
  <si>
    <t>0109343135</t>
  </si>
  <si>
    <t>T LIZA AULIANI</t>
  </si>
  <si>
    <t>0108744438</t>
  </si>
  <si>
    <t>T SYAUQI RAFA PRATAMA</t>
  </si>
  <si>
    <t>0106569047</t>
  </si>
  <si>
    <t>ULFAH MAWADDAH TANJUNG</t>
  </si>
  <si>
    <t>0098573751</t>
  </si>
  <si>
    <t>AFDAL REZKI</t>
  </si>
  <si>
    <t>0109640807</t>
  </si>
  <si>
    <t>AHMAD ZAKI</t>
  </si>
  <si>
    <t>0108704871</t>
  </si>
  <si>
    <t>ALMIRA YASMIN SHAZIA</t>
  </si>
  <si>
    <t>0096828969</t>
  </si>
  <si>
    <t>ALVARO AGHITS FADHILA</t>
  </si>
  <si>
    <t>0109765148</t>
  </si>
  <si>
    <t>ANDIRA OKTAVIANA</t>
  </si>
  <si>
    <t>00097571329</t>
  </si>
  <si>
    <t>ASMAUL HUSNA</t>
  </si>
  <si>
    <t>0109045770</t>
  </si>
  <si>
    <t>AZIRA AULIA FUTRI</t>
  </si>
  <si>
    <t>0094939885</t>
  </si>
  <si>
    <t>CANTIKA</t>
  </si>
  <si>
    <t>0101027915</t>
  </si>
  <si>
    <t>CHANDRA AL FIRAH</t>
  </si>
  <si>
    <t>0095714947</t>
  </si>
  <si>
    <t>CINTA ANATASYA FILDO</t>
  </si>
  <si>
    <t>0096801513</t>
  </si>
  <si>
    <t>DHIVA SHAFIRA MARSHA</t>
  </si>
  <si>
    <t>0106434966</t>
  </si>
  <si>
    <t>ELIVIA ALIFAH</t>
  </si>
  <si>
    <t>0103657622</t>
  </si>
  <si>
    <t>FATUR RAHMAN</t>
  </si>
  <si>
    <t>1004832498</t>
  </si>
  <si>
    <t>HAURA INSKA HAFIZA</t>
  </si>
  <si>
    <t>0095776136</t>
  </si>
  <si>
    <t>M GILANG GAIZKA</t>
  </si>
  <si>
    <t>0108481615</t>
  </si>
  <si>
    <t>MAULIZA PUTRIANI</t>
  </si>
  <si>
    <t>0104843090</t>
  </si>
  <si>
    <t>MIRNA SYAIRA</t>
  </si>
  <si>
    <t>0106192138</t>
  </si>
  <si>
    <t>M NAFIL</t>
  </si>
  <si>
    <t>0106870849</t>
  </si>
  <si>
    <t>MUHAMMAD AZRIEL AULIA</t>
  </si>
  <si>
    <t>0108667693</t>
  </si>
  <si>
    <t>MUHAMMAD RAMADANI</t>
  </si>
  <si>
    <t>0104583648</t>
  </si>
  <si>
    <t>NAZIHA RAMADHANA</t>
  </si>
  <si>
    <t>0105582524</t>
  </si>
  <si>
    <t>NIKEISHA AQILAH ESHA</t>
  </si>
  <si>
    <t>0083735837</t>
  </si>
  <si>
    <t>NISA RAHMADANI</t>
  </si>
  <si>
    <t>0103602200</t>
  </si>
  <si>
    <t>NONA KHALISHAH</t>
  </si>
  <si>
    <t>0101552768</t>
  </si>
  <si>
    <t>PUTRI SHEYRA AKFA</t>
  </si>
  <si>
    <t>0091286707</t>
  </si>
  <si>
    <t>QESYA NATASYA</t>
  </si>
  <si>
    <t>0109604448</t>
  </si>
  <si>
    <t>RIFQI ARIEFANDHI</t>
  </si>
  <si>
    <t>0102363845</t>
  </si>
  <si>
    <t xml:space="preserve">SABRINA ZAHRA </t>
  </si>
  <si>
    <t>0101954867</t>
  </si>
  <si>
    <t>SAFA ALZENA</t>
  </si>
  <si>
    <t>0105314870</t>
  </si>
  <si>
    <t>SALSABILA AUFA SAKHI</t>
  </si>
  <si>
    <t>0102721422</t>
  </si>
  <si>
    <t>SHAFA SALSABILA</t>
  </si>
  <si>
    <t>0107782946</t>
  </si>
  <si>
    <t>SILVIA ZAHRA</t>
  </si>
  <si>
    <t>01053838434</t>
  </si>
  <si>
    <t>ZAKWAN EFFENDI</t>
  </si>
  <si>
    <t>0109633430</t>
  </si>
  <si>
    <t>ZAHRA MOZA DINOSI</t>
  </si>
  <si>
    <t>0104757936</t>
  </si>
  <si>
    <t>ZYA ADELA SAPUTRI</t>
  </si>
  <si>
    <t>0101612047</t>
  </si>
  <si>
    <t xml:space="preserve">AHMAD BAIHAQI </t>
  </si>
  <si>
    <t>0099099566</t>
  </si>
  <si>
    <t>ALVIRO AGHITS IRSYADA</t>
  </si>
  <si>
    <t>0093508845</t>
  </si>
  <si>
    <t>ANNISA QORI</t>
  </si>
  <si>
    <t>0102086291</t>
  </si>
  <si>
    <t>AVINZA RIZKIAWAN HAKIKI</t>
  </si>
  <si>
    <t>0104163530</t>
  </si>
  <si>
    <t>CANTIKA BRILIAN</t>
  </si>
  <si>
    <t>0097904745</t>
  </si>
  <si>
    <t>CUT FAHYOLA</t>
  </si>
  <si>
    <t>0093373766</t>
  </si>
  <si>
    <t>DEA DESTI DARNITA</t>
  </si>
  <si>
    <t>0102840156</t>
  </si>
  <si>
    <t>DIRA VANESSA</t>
  </si>
  <si>
    <t>3108891187</t>
  </si>
  <si>
    <t>FAIHA SALSABILA</t>
  </si>
  <si>
    <t>0105189212</t>
  </si>
  <si>
    <t>FAIZ SYAHPUTRA TAMIJA</t>
  </si>
  <si>
    <t>0092455872</t>
  </si>
  <si>
    <t>FATIMAH AZ-ZUHRAH</t>
  </si>
  <si>
    <t>0108198141</t>
  </si>
  <si>
    <t>3101322772</t>
  </si>
  <si>
    <t>GILANG FATTAHILLAH</t>
  </si>
  <si>
    <t>0107526572</t>
  </si>
  <si>
    <t>HUMAIRA KAYYISAH</t>
  </si>
  <si>
    <t>0109664786</t>
  </si>
  <si>
    <t>KLARA APRITHA</t>
  </si>
  <si>
    <t>0107195468</t>
  </si>
  <si>
    <t>M ALFI</t>
  </si>
  <si>
    <t>3108768288</t>
  </si>
  <si>
    <t>M REYBIMA SYAHDEZA SIREGAR</t>
  </si>
  <si>
    <t>0103024703</t>
  </si>
  <si>
    <t>MAYRA NAZIFA AIRY</t>
  </si>
  <si>
    <t>0102341786</t>
  </si>
  <si>
    <t>MUHAMMAD FAKHRI ALFAHREZA</t>
  </si>
  <si>
    <t>0102249586</t>
  </si>
  <si>
    <t>MUHAMMAD FANTRI</t>
  </si>
  <si>
    <t>0103594895</t>
  </si>
  <si>
    <t>NADA SALSABILA</t>
  </si>
  <si>
    <t>0109086857</t>
  </si>
  <si>
    <t>NOVA ELIZA HAMZAH</t>
  </si>
  <si>
    <t>0108199452</t>
  </si>
  <si>
    <t>NUR AYNUN MARDIAH</t>
  </si>
  <si>
    <t>0086242291</t>
  </si>
  <si>
    <t>PEBRI YANTI</t>
  </si>
  <si>
    <t>0107437981</t>
  </si>
  <si>
    <t>PHUAN AYUDHIA PUTRI</t>
  </si>
  <si>
    <t>0109629916</t>
  </si>
  <si>
    <t>RANGGA WIN SYAPUTRA</t>
  </si>
  <si>
    <t>3110660756</t>
  </si>
  <si>
    <t>0106203856</t>
  </si>
  <si>
    <t>SAFA ARISA</t>
  </si>
  <si>
    <t>0102008480</t>
  </si>
  <si>
    <t>SHAVIRA FHADILLAH</t>
  </si>
  <si>
    <t>0095659937</t>
  </si>
  <si>
    <t>SILVIA ANGGRAINI</t>
  </si>
  <si>
    <t>0101573220</t>
  </si>
  <si>
    <t>SYAFA ALIFAH AZRA</t>
  </si>
  <si>
    <t>0093420192</t>
  </si>
  <si>
    <t>T ABIL ZACHBAR</t>
  </si>
  <si>
    <t>0097266386</t>
  </si>
  <si>
    <t>0104635928</t>
  </si>
  <si>
    <t>TITANIA REVANI</t>
  </si>
  <si>
    <t>0101787169</t>
  </si>
  <si>
    <t>YUSFIKA MAHARANI</t>
  </si>
  <si>
    <t>0096701141</t>
  </si>
  <si>
    <t>ZAHRA TULJANNAH TENTUA</t>
  </si>
  <si>
    <t>0101275312</t>
  </si>
  <si>
    <t>ALDINO ALFHAREZI MUKSIN</t>
  </si>
  <si>
    <t>0108224127</t>
  </si>
  <si>
    <t>ALISCA SALSABILA</t>
  </si>
  <si>
    <t>3100685718</t>
  </si>
  <si>
    <t>ALUNA ZIKRIA</t>
  </si>
  <si>
    <t>0085082447</t>
  </si>
  <si>
    <t>ANI KHOLILAH HARAHAP</t>
  </si>
  <si>
    <t>0102432287</t>
  </si>
  <si>
    <t>AYESHA ALIFAH ARSYAH</t>
  </si>
  <si>
    <t>0109091423</t>
  </si>
  <si>
    <t>CINDI KIRANA</t>
  </si>
  <si>
    <t>0106527174</t>
  </si>
  <si>
    <t>CUT AUREL NAZIFA</t>
  </si>
  <si>
    <t>0107085833</t>
  </si>
  <si>
    <t>DZUNNURAIN AZMI</t>
  </si>
  <si>
    <t>0108070134</t>
  </si>
  <si>
    <t>FERDY ANWAR</t>
  </si>
  <si>
    <t>0104644800</t>
  </si>
  <si>
    <t>FIRZA CHAIRY</t>
  </si>
  <si>
    <t>3091958744</t>
  </si>
  <si>
    <t>FITRI MIRANDANI</t>
  </si>
  <si>
    <t>0103456619</t>
  </si>
  <si>
    <t>IRFHA REZKI</t>
  </si>
  <si>
    <t>0104417545</t>
  </si>
  <si>
    <t>HUMAIRAA SYIFA</t>
  </si>
  <si>
    <t>0101438783</t>
  </si>
  <si>
    <t>JENNY STEVANY</t>
  </si>
  <si>
    <t>0104709739</t>
  </si>
  <si>
    <t>KALILA AL SYAFIYAH</t>
  </si>
  <si>
    <t>0101625131</t>
  </si>
  <si>
    <t>MIFTHAHUL JANNAH</t>
  </si>
  <si>
    <t>0106075547</t>
  </si>
  <si>
    <t>MOHGA SHAKILA BILGE MAZARY</t>
  </si>
  <si>
    <t>0103762576</t>
  </si>
  <si>
    <t>0102988226</t>
  </si>
  <si>
    <t>MUHAMMAD KHAIRUL AZZAM N</t>
  </si>
  <si>
    <t>0094864610</t>
  </si>
  <si>
    <t>MUHAMMAD QAIS AL QEIZA</t>
  </si>
  <si>
    <t>0099686997</t>
  </si>
  <si>
    <t>NABILLA</t>
  </si>
  <si>
    <t>0104681106</t>
  </si>
  <si>
    <t>NAUMI AL KHALIVI SYAH PUTRI</t>
  </si>
  <si>
    <t>3106205624</t>
  </si>
  <si>
    <t>NAYSHA ZAHRA</t>
  </si>
  <si>
    <t>3109240732</t>
  </si>
  <si>
    <t>NAZRUL NAZAD</t>
  </si>
  <si>
    <t>0102207047</t>
  </si>
  <si>
    <t>NOVIETA ANGGRAYANI</t>
  </si>
  <si>
    <t>0101059638</t>
  </si>
  <si>
    <t>QURATA AINUN</t>
  </si>
  <si>
    <t>0104377358</t>
  </si>
  <si>
    <t>RAFFA ARDIANSYAH LUBIS</t>
  </si>
  <si>
    <t>0097071211</t>
  </si>
  <si>
    <t>SARIPUTRA</t>
  </si>
  <si>
    <t>3103656035</t>
  </si>
  <si>
    <t>SHAFA NUR HIDAYAH</t>
  </si>
  <si>
    <t>0103918969</t>
  </si>
  <si>
    <t>SHAFA RAUDHATUL JANNAH</t>
  </si>
  <si>
    <t>0101119885</t>
  </si>
  <si>
    <t>SHAFIRA AL FAKHIRAH JUHANA</t>
  </si>
  <si>
    <t>0108488121</t>
  </si>
  <si>
    <t>SRI WAHYU NINGSIH</t>
  </si>
  <si>
    <t>0107486941</t>
  </si>
  <si>
    <t>T FAJAR AFRIANSYAH</t>
  </si>
  <si>
    <t>0101830705</t>
  </si>
  <si>
    <t>TAZKIA RAFIQA</t>
  </si>
  <si>
    <t>0106224621</t>
  </si>
  <si>
    <t>ULIS TIAWATI</t>
  </si>
  <si>
    <t>0102455611</t>
  </si>
  <si>
    <t>ZESSI DWI ANANTA</t>
  </si>
  <si>
    <t>0094731032</t>
  </si>
  <si>
    <t xml:space="preserve">ADHELIA PUTRI </t>
  </si>
  <si>
    <t>0101916938</t>
  </si>
  <si>
    <t>ALMIRA TANISHA</t>
  </si>
  <si>
    <t>0106784537</t>
  </si>
  <si>
    <t>ARIFAH AZAZA FALALATI</t>
  </si>
  <si>
    <t>0109713313</t>
  </si>
  <si>
    <t>AYU ABDILLA</t>
  </si>
  <si>
    <t>0104827683</t>
  </si>
  <si>
    <t>BILLA SYAIBATUL QHAIRA</t>
  </si>
  <si>
    <t>0099416864</t>
  </si>
  <si>
    <t>CHALISA DIVA NAFIZZA</t>
  </si>
  <si>
    <t>0104032918</t>
  </si>
  <si>
    <t>CINTA FEBRIKA</t>
  </si>
  <si>
    <t>0101664123</t>
  </si>
  <si>
    <t>EMIR INSYA</t>
  </si>
  <si>
    <t>0106403643</t>
  </si>
  <si>
    <t>FERDI PRANATA</t>
  </si>
  <si>
    <t>0104819079</t>
  </si>
  <si>
    <t>FIRJA AULIA</t>
  </si>
  <si>
    <t>0091493187</t>
  </si>
  <si>
    <t>HAURA NABRISA</t>
  </si>
  <si>
    <t>3103247258</t>
  </si>
  <si>
    <t>ISNAINI MUHARAMAH</t>
  </si>
  <si>
    <t>0106268749</t>
  </si>
  <si>
    <t>KAFIHANJALA</t>
  </si>
  <si>
    <t>0102879091</t>
  </si>
  <si>
    <t>KHAISYA ZAHIRA AMRI</t>
  </si>
  <si>
    <t>0104000218</t>
  </si>
  <si>
    <t>LAURA DINEYLA</t>
  </si>
  <si>
    <t>0103189834</t>
  </si>
  <si>
    <t>M FATTAN ABYAN</t>
  </si>
  <si>
    <t>0107762135</t>
  </si>
  <si>
    <t>M TAQI AFSAR HUTAHUSUT</t>
  </si>
  <si>
    <t>0093852020</t>
  </si>
  <si>
    <t>MUHAMMAD BOBBY RAHMAN</t>
  </si>
  <si>
    <t>0108391814</t>
  </si>
  <si>
    <t xml:space="preserve">MUHAMMAD RAFI AL HADI </t>
  </si>
  <si>
    <t>0104798611</t>
  </si>
  <si>
    <t>MUTIA HARTIKA</t>
  </si>
  <si>
    <t>3109195453</t>
  </si>
  <si>
    <t>NABILA</t>
  </si>
  <si>
    <t>0106074061</t>
  </si>
  <si>
    <t>NADYA SHAFWAH</t>
  </si>
  <si>
    <t>0102381395</t>
  </si>
  <si>
    <t>NAURA AZZAHRA</t>
  </si>
  <si>
    <t>0102540513</t>
  </si>
  <si>
    <t>NAYLA RAMADHANI</t>
  </si>
  <si>
    <t>0108169096</t>
  </si>
  <si>
    <t>PUTRI ZAHRA</t>
  </si>
  <si>
    <t>0103306605</t>
  </si>
  <si>
    <t>0106893374</t>
  </si>
  <si>
    <t>RAFIF TAQIUDDIN</t>
  </si>
  <si>
    <t>0095116268</t>
  </si>
  <si>
    <t>RAKHA KHUMAIDULLAH</t>
  </si>
  <si>
    <t>0104107889</t>
  </si>
  <si>
    <t>RASYA SAYIDNA TANTUA</t>
  </si>
  <si>
    <t>0106257449</t>
  </si>
  <si>
    <t>RIZKI KHAIRUL ATHA ULLAH</t>
  </si>
  <si>
    <t>0097949907</t>
  </si>
  <si>
    <t>0115374173</t>
  </si>
  <si>
    <t>SITI ARBAIYAH</t>
  </si>
  <si>
    <t>0106078623</t>
  </si>
  <si>
    <t xml:space="preserve">SITTA AKHIRUL AMANAH </t>
  </si>
  <si>
    <t>0109365069</t>
  </si>
  <si>
    <t>SUHAILA R</t>
  </si>
  <si>
    <t>0104967140</t>
  </si>
  <si>
    <t>SYAKIRA FELISHA PUTRI</t>
  </si>
  <si>
    <t>0092840199</t>
  </si>
  <si>
    <t>ADHITYA</t>
  </si>
  <si>
    <t>0104867540</t>
  </si>
  <si>
    <t xml:space="preserve">ADINDA SYAHPUTRI </t>
  </si>
  <si>
    <t>0108802082</t>
  </si>
  <si>
    <t>AMANDA OKTARIA PUTRI</t>
  </si>
  <si>
    <t>0108092164</t>
  </si>
  <si>
    <t>CINTA WULAN</t>
  </si>
  <si>
    <t>0106203276</t>
  </si>
  <si>
    <t>DENISHA ALLYA WIHARTANTO</t>
  </si>
  <si>
    <t>0107598673</t>
  </si>
  <si>
    <t>DWIKI PRAYOGA AL KHOTIMI</t>
  </si>
  <si>
    <t>0106269771</t>
  </si>
  <si>
    <t>ERIKA</t>
  </si>
  <si>
    <t>0104150753</t>
  </si>
  <si>
    <t>FADILA AULIA</t>
  </si>
  <si>
    <t>3100644171</t>
  </si>
  <si>
    <t>FAHRIZA BIMA PRAYUGA</t>
  </si>
  <si>
    <t>3093486262</t>
  </si>
  <si>
    <t>FITRI KAYLA</t>
  </si>
  <si>
    <t>0102908570</t>
  </si>
  <si>
    <t>HAMMAM FAHLAVI ARIEF</t>
  </si>
  <si>
    <t>0094104360</t>
  </si>
  <si>
    <t>HARMITA PUTRI FASHIHA</t>
  </si>
  <si>
    <t>0119515423</t>
  </si>
  <si>
    <t>HALIMAH</t>
  </si>
  <si>
    <t>0104472423</t>
  </si>
  <si>
    <t>ISMAYANI SYAHPITRI</t>
  </si>
  <si>
    <t>3106040919</t>
  </si>
  <si>
    <t>IRMA KHAIRANI</t>
  </si>
  <si>
    <t>0106293526</t>
  </si>
  <si>
    <t>KAIRA NAJLAA DENAYA</t>
  </si>
  <si>
    <t>0106103590</t>
  </si>
  <si>
    <t xml:space="preserve">KHAYLA MARSHELLA </t>
  </si>
  <si>
    <t>0092337068</t>
  </si>
  <si>
    <t>M ANSHAR</t>
  </si>
  <si>
    <t>3109193562</t>
  </si>
  <si>
    <t>M.QEZZA AL-DAVAN</t>
  </si>
  <si>
    <t>0103528904</t>
  </si>
  <si>
    <t>MUHAMMAD LUTHFI SYAH YUSUF</t>
  </si>
  <si>
    <t>0103368627</t>
  </si>
  <si>
    <t>MUHAMMAD SAHKIR ALFADLI</t>
  </si>
  <si>
    <t>0108333004</t>
  </si>
  <si>
    <t>MUQIIT HERYA NASUTION</t>
  </si>
  <si>
    <t>3104821046</t>
  </si>
  <si>
    <t>NAILA LUTHFIYYA</t>
  </si>
  <si>
    <t>0102673973</t>
  </si>
  <si>
    <t>NATASYA ANGGRAINI</t>
  </si>
  <si>
    <t>0094625504</t>
  </si>
  <si>
    <t>NAYLA NAFANNI</t>
  </si>
  <si>
    <t>0101956282</t>
  </si>
  <si>
    <t>NOUVAL AULIA PUTRA</t>
  </si>
  <si>
    <t>0105553924</t>
  </si>
  <si>
    <t>NURUL RISKI CHINTYA</t>
  </si>
  <si>
    <t>0078148629</t>
  </si>
  <si>
    <t>PUTRI LIDIA ANGGRAINI</t>
  </si>
  <si>
    <t>3108252640</t>
  </si>
  <si>
    <t>3106154738</t>
  </si>
  <si>
    <t>RAMA ANDIKA SAHPUTRA</t>
  </si>
  <si>
    <t>0101608353</t>
  </si>
  <si>
    <t>RIFAT MUZAKI</t>
  </si>
  <si>
    <t>0098219899</t>
  </si>
  <si>
    <t>SELZA FIRYAL AURELY</t>
  </si>
  <si>
    <t>0107815574</t>
  </si>
  <si>
    <t>SILFA AZUHRA</t>
  </si>
  <si>
    <t>0105997134</t>
  </si>
  <si>
    <t>VIONA ANDINI</t>
  </si>
  <si>
    <t>0105905683</t>
  </si>
  <si>
    <t>YUHA SAFITRI IFFANI</t>
  </si>
  <si>
    <t>0105671450</t>
  </si>
  <si>
    <t>ZASKIA AULIA HASIBUAN</t>
  </si>
  <si>
    <t>3098532456</t>
  </si>
  <si>
    <t>AHMAD HABIBI</t>
  </si>
  <si>
    <t>0093297397</t>
  </si>
  <si>
    <t>ARINI YUDIRA</t>
  </si>
  <si>
    <t>0107296785</t>
  </si>
  <si>
    <t>AURA NUR HUMAIRA</t>
  </si>
  <si>
    <t>0103948038</t>
  </si>
  <si>
    <t>DIVA MAULIDA</t>
  </si>
  <si>
    <t>0105944555</t>
  </si>
  <si>
    <t>DWI SYAFIRA</t>
  </si>
  <si>
    <t>0103435265</t>
  </si>
  <si>
    <t xml:space="preserve">FAJAR ARDIANSYAH </t>
  </si>
  <si>
    <t>0098330311</t>
  </si>
  <si>
    <t>JIHAN FADHILLAH PARMANTA</t>
  </si>
  <si>
    <t>0102123646</t>
  </si>
  <si>
    <t>KANAYA SHAFA RAMADHANI</t>
  </si>
  <si>
    <t>0103722327</t>
  </si>
  <si>
    <t>KEYLA AZZURA PUTRI</t>
  </si>
  <si>
    <t>0106507127</t>
  </si>
  <si>
    <t>KHAFY ARKHA DEFFAL</t>
  </si>
  <si>
    <t>0104801370</t>
  </si>
  <si>
    <t>LUTFIA SABRINA</t>
  </si>
  <si>
    <t>0107489299</t>
  </si>
  <si>
    <t>MIFTA ADINDA</t>
  </si>
  <si>
    <t>0101747546</t>
  </si>
  <si>
    <t>MUHAMMAD ADITYA PRATAMA</t>
  </si>
  <si>
    <t>0107697350</t>
  </si>
  <si>
    <t>MUHAMMAD ARKAN BAIHAQI</t>
  </si>
  <si>
    <t>0103902737</t>
  </si>
  <si>
    <t>MUHAMMAD HAQQY ALBAR</t>
  </si>
  <si>
    <t>0109164001</t>
  </si>
  <si>
    <t>MUHAMMAD IHSAN</t>
  </si>
  <si>
    <t>0101555241</t>
  </si>
  <si>
    <t>MUHAMMAD IQCLAL NAFLAH</t>
  </si>
  <si>
    <t>0107593387</t>
  </si>
  <si>
    <t>MUHAMMAD ULI RAISSA SINAGA</t>
  </si>
  <si>
    <t>0106565106</t>
  </si>
  <si>
    <t>NAIRIL SARAH</t>
  </si>
  <si>
    <t>0099408499</t>
  </si>
  <si>
    <t>NUR NABSYIAH</t>
  </si>
  <si>
    <t>0109135548</t>
  </si>
  <si>
    <t>SYIFANA AZURA</t>
  </si>
  <si>
    <t>0105856376</t>
  </si>
  <si>
    <t>TENGKU MARSYA SHINTIYA</t>
  </si>
  <si>
    <t>0102058425</t>
  </si>
  <si>
    <t>T NURUL HIDAYAH</t>
  </si>
  <si>
    <t>0103529942</t>
  </si>
  <si>
    <t>ZAHARI HANAFY</t>
  </si>
  <si>
    <t>ALYZZA NAULY</t>
  </si>
  <si>
    <t>0107405348</t>
  </si>
  <si>
    <t>ANDHIKA RIVAN RIZAQI</t>
  </si>
  <si>
    <t>0109654750</t>
  </si>
  <si>
    <t>DEA JULIYANTI</t>
  </si>
  <si>
    <t>0105171340</t>
  </si>
  <si>
    <t>DWI NAZWA NASUTION</t>
  </si>
  <si>
    <t>0107232909</t>
  </si>
  <si>
    <t>FARHAN HALIF DARMAWAN</t>
  </si>
  <si>
    <t>0105533049</t>
  </si>
  <si>
    <t>GILANG KURNIA HARIS FADHILAH</t>
  </si>
  <si>
    <t>0109058514</t>
  </si>
  <si>
    <t>HAFIZA KHAIRIYA</t>
  </si>
  <si>
    <t>0094902753</t>
  </si>
  <si>
    <t>JESSICA DUWI AMANDA</t>
  </si>
  <si>
    <t>0105877401</t>
  </si>
  <si>
    <t>JIHAAN ANINDYA</t>
  </si>
  <si>
    <t>0103854452</t>
  </si>
  <si>
    <t>M FADIL AL ZAZIRA</t>
  </si>
  <si>
    <t>MUHAMMAD AZRI</t>
  </si>
  <si>
    <t>0103502736</t>
  </si>
  <si>
    <t>MARIYAH ULFAH</t>
  </si>
  <si>
    <t>3107405169</t>
  </si>
  <si>
    <t>MUHAMMAD AL HAFIZI</t>
  </si>
  <si>
    <t>0103865769</t>
  </si>
  <si>
    <t>MUHAMMAD AL QADRY</t>
  </si>
  <si>
    <t>0098495467</t>
  </si>
  <si>
    <t>MUHAMMAD RAFADANI</t>
  </si>
  <si>
    <t>0101800933</t>
  </si>
  <si>
    <t>NAYLA ANGGRAINI PUTRI</t>
  </si>
  <si>
    <t>3102810051</t>
  </si>
  <si>
    <t>RISMA S</t>
  </si>
  <si>
    <t>0107147841</t>
  </si>
  <si>
    <t>SULTAN MAULANA</t>
  </si>
  <si>
    <t>0108361521</t>
  </si>
  <si>
    <t xml:space="preserve">SYIFA SHABRINA </t>
  </si>
  <si>
    <t>0081965855</t>
  </si>
  <si>
    <t>T DARA NOVIVA</t>
  </si>
  <si>
    <t>0109262910</t>
  </si>
  <si>
    <t>VIONI AZAHRA</t>
  </si>
  <si>
    <t>3109419994</t>
  </si>
  <si>
    <t>WAN AUFA SIDDIQ</t>
  </si>
  <si>
    <t>0108441738</t>
  </si>
  <si>
    <t>YENI SURAIYA</t>
  </si>
  <si>
    <t>3108885791</t>
  </si>
  <si>
    <t>ZALFA AZZAHRA</t>
  </si>
  <si>
    <t>0098594861</t>
  </si>
  <si>
    <t>ABDUL HALIM</t>
  </si>
  <si>
    <t>0107331835</t>
  </si>
  <si>
    <t>ABEL NABILA</t>
  </si>
  <si>
    <t>ANANDA GUSTIAWAN</t>
  </si>
  <si>
    <t>3106921205</t>
  </si>
  <si>
    <t>ARIQAH PUTRI NAFISAH</t>
  </si>
  <si>
    <t>0109463790</t>
  </si>
  <si>
    <t>AULIA NABILA</t>
  </si>
  <si>
    <t>0105344714</t>
  </si>
  <si>
    <t>CUT PUTRI INDAYANA</t>
  </si>
  <si>
    <t>3100857365</t>
  </si>
  <si>
    <t>DAFFA AL FURQON HARAHAP</t>
  </si>
  <si>
    <t>3109920170</t>
  </si>
  <si>
    <t>FATHYA AZZURA</t>
  </si>
  <si>
    <t>HAFIF MAIZA IKROM</t>
  </si>
  <si>
    <t>0099654897</t>
  </si>
  <si>
    <t>HAFIST RAFA SYAHROSI</t>
  </si>
  <si>
    <t>0107162288</t>
  </si>
  <si>
    <t>KHANSAA RAFIIDAH SYUKRI</t>
  </si>
  <si>
    <t>0108799710</t>
  </si>
  <si>
    <t>M JUDA ALFARISI</t>
  </si>
  <si>
    <t>0093329620</t>
  </si>
  <si>
    <t>MUHAMMAD ALI AKBAR</t>
  </si>
  <si>
    <t>0103804473</t>
  </si>
  <si>
    <t>M FAHRUR KHAIRI NST</t>
  </si>
  <si>
    <t>0091231070</t>
  </si>
  <si>
    <t>MUHAMMAD IRFAN</t>
  </si>
  <si>
    <t>0108844959</t>
  </si>
  <si>
    <t xml:space="preserve">MUHAMMAD RAFA SELIAN </t>
  </si>
  <si>
    <t>0107355184</t>
  </si>
  <si>
    <t>MUHAMMAD RAGGA SHAH RIZA</t>
  </si>
  <si>
    <t>0093119787</t>
  </si>
  <si>
    <t>MUHAMMAD ZIDANE AL KHALIFI</t>
  </si>
  <si>
    <t>0104927307</t>
  </si>
  <si>
    <t>NANDA SRI DEVINA</t>
  </si>
  <si>
    <t>0101028952</t>
  </si>
  <si>
    <t>NAYLA TIANA</t>
  </si>
  <si>
    <t>0103366535</t>
  </si>
  <si>
    <t>NAZIRA BILQISTHI</t>
  </si>
  <si>
    <t>0105178573</t>
  </si>
  <si>
    <t>OLA MAULIDA</t>
  </si>
  <si>
    <t>0104741259</t>
  </si>
  <si>
    <t>PUTRI AMELIA</t>
  </si>
  <si>
    <t>0102169136</t>
  </si>
  <si>
    <t>SYAKIRA NURUL ADIELA</t>
  </si>
  <si>
    <t>PUTRI RIZKA AULIA</t>
  </si>
  <si>
    <t>PUTRI  ZALFA NAFISAH</t>
  </si>
  <si>
    <t>MUHAMMAD FAHRY</t>
  </si>
  <si>
    <t>T. ZAIDAN</t>
  </si>
  <si>
    <t>RINATASYA MITABELLA</t>
  </si>
  <si>
    <t>GADING AYU RATASYA</t>
  </si>
  <si>
    <t>NABIL RAYHAN</t>
  </si>
  <si>
    <t>0102903167</t>
  </si>
  <si>
    <t>18096</t>
  </si>
  <si>
    <t>Tanggal</t>
  </si>
  <si>
    <t>Keterangan</t>
  </si>
  <si>
    <t>BULAN JULI 2025</t>
  </si>
  <si>
    <t>Jenis Rombel: Kelas Utama - Nama Rombel: XII-3 - Semester Ganjil Guru BK : Maya Agustina, S. Pd</t>
  </si>
  <si>
    <t>Jenis Rombel: Kelas Utama - Nama Rombel: XII-2 - Semester Ganjil Guru BK : Muslimah Hanum, S. Psi</t>
  </si>
  <si>
    <t>Jenis Rombel: Kelas Utama - Nama Rombel: XII-1 - Semester Ganjil Guru BK : Muslimah Hanum, S. Psi</t>
  </si>
  <si>
    <t>Jenis Rombel: Kelas Utama - Nama Rombel: XII-4 - Semester Ganjil Guru BK : Maya Agustina, S. Pd</t>
  </si>
  <si>
    <t>Jenis Rombel: Kelas Utama - Nama Rombel: XII-5 - Semester Ganjil Guru BK : Gita Sekar Sundari, S. Pd</t>
  </si>
  <si>
    <t>Jenis Rombel: Kelas Utama - Nama Rombel: XII-6 - Semester Ganjil Guru BK : Gita Sekar Sundari, S. Pd</t>
  </si>
  <si>
    <t>Jenis Rombel: Kelas Utama - Nama Rombel: XII-7 - Semester Ganjil Guru BK : Gita Sekar Sundari, S. Pd</t>
  </si>
  <si>
    <t>Jenis Rombel: Kelas Utama - Nama Rombel: XII-8 - Semester Ganjil Guru BK : Gita Sekar Sundari, S. Pd</t>
  </si>
  <si>
    <t>Jenis Rombel: Kelas Utama - Nama Rombel: XII-9 - Semester Ganjil Guru BK : Gita Sekar Sundari, S. Pd</t>
  </si>
  <si>
    <t>Jenis Rombel: Kelas Utama - Nama Rombel: X-1 - Semester Ganjil Guru BK : Eva Susanti, S. Pd.I</t>
  </si>
  <si>
    <t>Jenis Rombel: Kelas Utama - Nama Rombel: X-2 - Semester Ganjil Guru BK : Eva Susanti, S. Pd.I</t>
  </si>
  <si>
    <t>Jenis Rombel: Kelas Utama - Nama Rombel: X-3 - Semester Ganjil Guru BK : Eva Susanti, S. Pd.I</t>
  </si>
  <si>
    <t>Jenis Rombel: Kelas Utama - Nama Rombel: X-4 - Semester Ganjil Guru BK : Eva Susanti, S. Pd.I</t>
  </si>
  <si>
    <t>Jenis Rombel: Kelas Utama - Nama Rombel: X-5 - Semester Ganjil Guru BK : Eva Susanti, S. Pd.I</t>
  </si>
  <si>
    <t>Jenis Rombel: Kelas Utama - Nama Rombel: X-6 - Semester Ganjil Guru BK : Eva Susanti, S. Pd.I</t>
  </si>
  <si>
    <t>Jenis Rombel: Kelas Utama - Nama Rombel: X-7 - Semester Ganjil Guru BK : Desi Puspita Sari S. Pd</t>
  </si>
  <si>
    <t>Jenis Rombel: Kelas Utama - Nama Rombel: X-8 - Semester Ganjil Guru BK : Desi Puspita Sari S. Pd</t>
  </si>
  <si>
    <t>Jenis Rombel: Kelas Utama - Nama Rombel: X-9 - Semester Ganjil Guru BK : Desi Puspita Sari S. Pd</t>
  </si>
  <si>
    <t>DAFTAR HADIR SISWA</t>
  </si>
  <si>
    <t>PROGRAM KERJA GURU BIMBINGAN KONSELING</t>
  </si>
  <si>
    <t>PERSIAPAN</t>
  </si>
  <si>
    <t>1. Pembagian Tugas</t>
  </si>
  <si>
    <t>2. Penyusunan Program</t>
  </si>
  <si>
    <t>4. Penyediaan Sarana</t>
  </si>
  <si>
    <t>3. Konsultasi Program</t>
  </si>
  <si>
    <t>II</t>
  </si>
  <si>
    <t>LAYANAN BK</t>
  </si>
  <si>
    <t>1. Orientasi</t>
  </si>
  <si>
    <t>2. Informasi</t>
  </si>
  <si>
    <t>3. Penempatan dan Penyaluran</t>
  </si>
  <si>
    <t>4. Penguasaan Konten</t>
  </si>
  <si>
    <t>5. Konseling Individu</t>
  </si>
  <si>
    <t>6. Bimbingan Kelompok</t>
  </si>
  <si>
    <t>7. Konseling Kelompok</t>
  </si>
  <si>
    <t>8. Layanan Konsultasi</t>
  </si>
  <si>
    <t>9. Mediasi</t>
  </si>
  <si>
    <t>III</t>
  </si>
  <si>
    <t>KEGIATAN PENDUKUNG</t>
  </si>
  <si>
    <t>1. Aplikasi instrumentasi</t>
  </si>
  <si>
    <t>2. Himpunan Data</t>
  </si>
  <si>
    <t>3. Komperensi</t>
  </si>
  <si>
    <t>4. Kunjungan Rumah</t>
  </si>
  <si>
    <t>5. Tampilan Kepustakaan</t>
  </si>
  <si>
    <t>6. Alih Tangan Kasus</t>
  </si>
  <si>
    <t>IV</t>
  </si>
  <si>
    <t>PERKEMBANGAN</t>
  </si>
  <si>
    <t>1. Sistem dan Program BK</t>
  </si>
  <si>
    <t>2. Pembinaan SDM Personil BK</t>
  </si>
  <si>
    <t>3. Pengembangan Sarana</t>
  </si>
  <si>
    <t>V</t>
  </si>
  <si>
    <t>EVALUASI</t>
  </si>
  <si>
    <t>1. Evaluasi Target Program</t>
  </si>
  <si>
    <t>2. Evaluasi Proses Pelaksanaan Program BK</t>
  </si>
  <si>
    <t>3. Evaluasi Hasil Pelaksanaan Program</t>
  </si>
  <si>
    <t>VI</t>
  </si>
  <si>
    <t>ANALISA</t>
  </si>
  <si>
    <t>1. Analisa Target Program</t>
  </si>
  <si>
    <t>2. Analisa Proses Pelaksanaan Program</t>
  </si>
  <si>
    <t>3. Analisa Hasil Pelaksanaan Program</t>
  </si>
  <si>
    <t>VII</t>
  </si>
  <si>
    <t>TINDAK LANJUT PROGRAM</t>
  </si>
  <si>
    <t>VIII</t>
  </si>
  <si>
    <t>LAPORAN</t>
  </si>
  <si>
    <t>1. Bulanan</t>
  </si>
  <si>
    <t>2. Semester</t>
  </si>
  <si>
    <t>BIDANG BIMBINGAN</t>
  </si>
  <si>
    <t>B</t>
  </si>
  <si>
    <t>K</t>
  </si>
  <si>
    <t>JULI</t>
  </si>
  <si>
    <t>AGT</t>
  </si>
  <si>
    <t>SEPT</t>
  </si>
  <si>
    <t>OKT</t>
  </si>
  <si>
    <t>NOV</t>
  </si>
  <si>
    <t>DES</t>
  </si>
  <si>
    <t>JAN</t>
  </si>
  <si>
    <t>FEB</t>
  </si>
  <si>
    <t>MAR</t>
  </si>
  <si>
    <t>APR</t>
  </si>
  <si>
    <t>MEI</t>
  </si>
  <si>
    <t xml:space="preserve">JUN </t>
  </si>
  <si>
    <t>Wali Kelas : Yulli Mahardika, S.Pd</t>
  </si>
  <si>
    <t>Wali Kelas : Afrida Epa Yanti, M.Pd</t>
  </si>
  <si>
    <t>Wali Kelas : Halwani S.Pd</t>
  </si>
  <si>
    <t>Wali Kelas : Charis Winarni, S.Pd</t>
  </si>
  <si>
    <t>Wali Kelas : Juliana S.Ag</t>
  </si>
  <si>
    <t>Wali Kelas : Sri Evaviyanti, S.Pd</t>
  </si>
  <si>
    <t>Wali Kelas : Fithriana. S.S</t>
  </si>
  <si>
    <t>Wali Kelas : NURAFNI,S.Pd</t>
  </si>
  <si>
    <t>Wali Kelas : KASNI,S.Pd</t>
  </si>
  <si>
    <t>Wali Kelas : Susilawati, S.Pd.</t>
  </si>
  <si>
    <t>Wali Kelas : Erlinawati,.S.Pd.</t>
  </si>
  <si>
    <t>Wali Kelas : Syafrida Hanum, S.Pd.</t>
  </si>
  <si>
    <t>Wali Kelas : Karlia Nursal, S.Pd.</t>
  </si>
  <si>
    <t>Wali Kelas : Maya Rahipdaniaty, S.Pd.</t>
  </si>
  <si>
    <t>Wali Kelas : Monza Prima, S.Pd.</t>
  </si>
  <si>
    <t>Wali Kelas : Sri Wahyuni,S.Pd</t>
  </si>
  <si>
    <t>Wali Kelas : Widiawati, S.Pd.</t>
  </si>
  <si>
    <t>Wali Kelas : Apriyanti Heni Permata Sari, S.Pd.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</si>
</sst>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_-;_-@"/>
    <numFmt numFmtId="166" formatCode="_-* #,##0.00_-;\-* #,##0.00_-;_-* &quot;-&quot;??_-;_-@"/>
  </numFmts>
  <fonts count="7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Calibri"/>
      <charset val="134"/>
      <scheme val="minor"/>
    </font>
    <font>
      <u val="singleAccounting"/>
      <sz val="12"/>
      <name val="Times New Roman"/>
      <charset val="134"/>
    </font>
    <font>
      <sz val="12"/>
      <name val="Times New Roman"/>
      <charset val="134"/>
    </font>
    <font>
      <u/>
      <sz val="11"/>
      <name val="Times New Roman"/>
      <charset val="134"/>
    </font>
    <font>
      <b/>
      <sz val="12"/>
      <name val="Times New Roman"/>
      <charset val="134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0"/>
      <color theme="1"/>
      <name val="Calibri"/>
      <charset val="134"/>
    </font>
    <font>
      <sz val="10"/>
      <color rgb="FF000000"/>
      <name val="Calibri"/>
      <charset val="134"/>
    </font>
    <font>
      <sz val="12"/>
      <color theme="1"/>
      <name val="Calibri"/>
      <charset val="134"/>
    </font>
    <font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i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i/>
      <sz val="10"/>
      <color rgb="FF000000"/>
      <name val="Calibri"/>
      <charset val="134"/>
      <scheme val="minor"/>
    </font>
    <font>
      <u/>
      <sz val="10"/>
      <color rgb="FF0000FF"/>
      <name val="Arial"/>
      <charset val="134"/>
    </font>
    <font>
      <u/>
      <sz val="10"/>
      <color theme="1"/>
      <name val="Arial"/>
      <charset val="134"/>
    </font>
    <font>
      <u/>
      <sz val="10"/>
      <color rgb="FFFF0000"/>
      <name val="Arial"/>
      <charset val="134"/>
    </font>
    <font>
      <b/>
      <sz val="10"/>
      <color theme="1"/>
      <name val="Calibri"/>
      <charset val="134"/>
    </font>
    <font>
      <sz val="11"/>
      <color rgb="FF000000"/>
      <name val="Calibri"/>
      <charset val="134"/>
    </font>
    <font>
      <sz val="12"/>
      <color rgb="FF00000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u/>
      <sz val="11"/>
      <color theme="1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Roboto"/>
      <charset val="134"/>
    </font>
    <font>
      <sz val="14"/>
      <color theme="1"/>
      <name val="Calibri"/>
      <charset val="134"/>
    </font>
    <font>
      <sz val="12"/>
      <color rgb="FF000000"/>
      <name val="Calibri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i/>
      <sz val="8"/>
      <color theme="1"/>
      <name val="Times New Roman"/>
      <charset val="134"/>
    </font>
    <font>
      <sz val="8"/>
      <color theme="1"/>
      <name val="Calibri"/>
      <charset val="134"/>
    </font>
    <font>
      <i/>
      <sz val="8"/>
      <color theme="1"/>
      <name val="Calibri"/>
      <charset val="134"/>
    </font>
    <font>
      <u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0"/>
      <color theme="1"/>
      <name val="Arial Rounded"/>
      <charset val="134"/>
    </font>
    <font>
      <b/>
      <sz val="10"/>
      <color theme="1"/>
      <name val="Arial Rounded"/>
      <charset val="134"/>
    </font>
    <font>
      <sz val="11"/>
      <color theme="1"/>
      <name val="Calibri"/>
      <charset val="1"/>
      <scheme val="minor"/>
    </font>
    <font>
      <sz val="10"/>
      <name val="Arial"/>
      <charset val="134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 val="singleAccounting"/>
      <sz val="12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1"/>
      <name val="Times New Roman"/>
      <family val="1"/>
    </font>
    <font>
      <sz val="11"/>
      <color indexed="8"/>
      <name val="Calibri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indexed="8"/>
      <name val="Arial"/>
      <charset val="134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rgb="FF00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rgb="FF00FF00"/>
      </patternFill>
    </fill>
    <fill>
      <patternFill patternType="solid">
        <fgColor rgb="FFFFC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7030A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FF"/>
      </patternFill>
    </fill>
    <fill>
      <patternFill patternType="solid">
        <fgColor rgb="FF00B0F0"/>
        <bgColor rgb="FF00FFFF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rgb="FF00FF00"/>
      </patternFill>
    </fill>
    <fill>
      <patternFill patternType="solid">
        <fgColor rgb="FF0070C0"/>
        <bgColor rgb="FF00FFFF"/>
      </patternFill>
    </fill>
    <fill>
      <patternFill patternType="solid">
        <fgColor rgb="FF0070C0"/>
        <bgColor rgb="FFFFFF00"/>
      </patternFill>
    </fill>
    <fill>
      <patternFill patternType="solid">
        <fgColor rgb="FF00B0F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00B0F0"/>
      </patternFill>
    </fill>
    <fill>
      <patternFill patternType="solid">
        <fgColor rgb="FFFFFF00"/>
        <bgColor rgb="FF00FF00"/>
      </patternFill>
    </fill>
    <fill>
      <patternFill patternType="solid">
        <fgColor rgb="FFFFFF00"/>
        <bgColor rgb="FFFF0000"/>
      </patternFill>
    </fill>
    <fill>
      <patternFill patternType="solid">
        <fgColor rgb="FFEAF1DD"/>
        <bgColor rgb="FFEAF1DD"/>
      </patternFill>
    </fill>
    <fill>
      <patternFill patternType="solid">
        <fgColor rgb="FF00FF00"/>
        <bgColor rgb="FFFF00FF"/>
      </patternFill>
    </fill>
    <fill>
      <patternFill patternType="solid">
        <fgColor rgb="FF00FF00"/>
        <bgColor rgb="FF92D050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rgb="FF9BBB59"/>
      </patternFill>
    </fill>
    <fill>
      <patternFill patternType="solid">
        <fgColor rgb="FF7030A0"/>
        <bgColor rgb="FF00FFFF"/>
      </patternFill>
    </fill>
    <fill>
      <patternFill patternType="solid">
        <fgColor rgb="FF7030A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02">
    <xf numFmtId="0" fontId="0" fillId="0" borderId="0"/>
    <xf numFmtId="43" fontId="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165" fontId="45" fillId="0" borderId="0" applyFont="0" applyFill="0" applyBorder="0" applyAlignment="0" applyProtection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27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27" fillId="0" borderId="0"/>
    <xf numFmtId="0" fontId="2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45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45" fillId="0" borderId="0"/>
    <xf numFmtId="0" fontId="27" fillId="0" borderId="0"/>
    <xf numFmtId="0" fontId="27" fillId="0" borderId="0"/>
    <xf numFmtId="0" fontId="45" fillId="0" borderId="0"/>
    <xf numFmtId="0" fontId="45" fillId="0" borderId="0"/>
    <xf numFmtId="0" fontId="27" fillId="0" borderId="0"/>
    <xf numFmtId="0" fontId="45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46" fillId="0" borderId="0"/>
    <xf numFmtId="0" fontId="6" fillId="0" borderId="0"/>
    <xf numFmtId="0" fontId="45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6" fillId="0" borderId="0"/>
    <xf numFmtId="165" fontId="45" fillId="0" borderId="0" applyFont="0" applyFill="0" applyBorder="0" applyAlignment="0" applyProtection="0"/>
    <xf numFmtId="0" fontId="6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45" fillId="0" borderId="0"/>
    <xf numFmtId="0" fontId="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165" fontId="45" fillId="0" borderId="0" applyFont="0" applyFill="0" applyBorder="0" applyAlignment="0" applyProtection="0"/>
    <xf numFmtId="0" fontId="6" fillId="0" borderId="0"/>
    <xf numFmtId="0" fontId="6" fillId="0" borderId="0"/>
    <xf numFmtId="0" fontId="45" fillId="0" borderId="0"/>
    <xf numFmtId="0" fontId="46" fillId="0" borderId="0"/>
    <xf numFmtId="0" fontId="6" fillId="0" borderId="0"/>
    <xf numFmtId="0" fontId="45" fillId="0" borderId="0"/>
    <xf numFmtId="0" fontId="6" fillId="0" borderId="0"/>
    <xf numFmtId="0" fontId="46" fillId="0" borderId="0"/>
    <xf numFmtId="0" fontId="6" fillId="0" borderId="0"/>
    <xf numFmtId="0" fontId="45" fillId="0" borderId="0"/>
    <xf numFmtId="0" fontId="45" fillId="0" borderId="0"/>
    <xf numFmtId="0" fontId="6" fillId="0" borderId="0"/>
    <xf numFmtId="0" fontId="46" fillId="0" borderId="0"/>
    <xf numFmtId="0" fontId="6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6" fillId="0" borderId="0"/>
    <xf numFmtId="0" fontId="46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46" fillId="0" borderId="0"/>
  </cellStyleXfs>
  <cellXfs count="694">
    <xf numFmtId="0" fontId="0" fillId="0" borderId="0" xfId="0"/>
    <xf numFmtId="0" fontId="2" fillId="0" borderId="5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Alignment="1">
      <alignment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shrinkToFit="1"/>
    </xf>
    <xf numFmtId="0" fontId="0" fillId="5" borderId="0" xfId="0" applyFill="1"/>
    <xf numFmtId="0" fontId="0" fillId="17" borderId="0" xfId="0" applyFill="1"/>
    <xf numFmtId="0" fontId="0" fillId="16" borderId="0" xfId="0" applyFill="1"/>
    <xf numFmtId="0" fontId="0" fillId="18" borderId="0" xfId="0" applyFill="1"/>
    <xf numFmtId="0" fontId="0" fillId="6" borderId="0" xfId="0" applyFill="1"/>
    <xf numFmtId="2" fontId="0" fillId="19" borderId="0" xfId="0" applyNumberFormat="1" applyFill="1"/>
    <xf numFmtId="2" fontId="0" fillId="0" borderId="0" xfId="0" applyNumberFormat="1"/>
    <xf numFmtId="0" fontId="0" fillId="19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6" fillId="20" borderId="0" xfId="0" applyFont="1" applyFill="1"/>
    <xf numFmtId="0" fontId="13" fillId="20" borderId="5" xfId="0" applyFont="1" applyFill="1" applyBorder="1" applyAlignment="1">
      <alignment vertical="center"/>
    </xf>
    <xf numFmtId="0" fontId="13" fillId="20" borderId="2" xfId="0" applyFont="1" applyFill="1" applyBorder="1" applyAlignment="1">
      <alignment vertical="center"/>
    </xf>
    <xf numFmtId="0" fontId="14" fillId="20" borderId="5" xfId="0" applyFont="1" applyFill="1" applyBorder="1" applyAlignment="1">
      <alignment horizontal="center" vertical="center"/>
    </xf>
    <xf numFmtId="0" fontId="13" fillId="20" borderId="3" xfId="0" applyFont="1" applyFill="1" applyBorder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13" fillId="7" borderId="5" xfId="0" applyFont="1" applyFill="1" applyBorder="1" applyAlignment="1">
      <alignment vertical="center"/>
    </xf>
    <xf numFmtId="0" fontId="13" fillId="7" borderId="2" xfId="0" applyFont="1" applyFill="1" applyBorder="1" applyAlignment="1">
      <alignment vertical="center"/>
    </xf>
    <xf numFmtId="0" fontId="14" fillId="7" borderId="5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/>
    </xf>
    <xf numFmtId="0" fontId="13" fillId="20" borderId="5" xfId="0" applyFont="1" applyFill="1" applyBorder="1" applyAlignment="1">
      <alignment horizontal="center" vertical="center"/>
    </xf>
    <xf numFmtId="0" fontId="2" fillId="20" borderId="0" xfId="0" applyFont="1" applyFill="1"/>
    <xf numFmtId="0" fontId="2" fillId="9" borderId="0" xfId="0" applyFont="1" applyFill="1"/>
    <xf numFmtId="0" fontId="13" fillId="9" borderId="5" xfId="0" applyFont="1" applyFill="1" applyBorder="1" applyAlignment="1">
      <alignment vertical="center"/>
    </xf>
    <xf numFmtId="0" fontId="13" fillId="9" borderId="2" xfId="0" applyFont="1" applyFill="1" applyBorder="1" applyAlignment="1">
      <alignment vertical="center"/>
    </xf>
    <xf numFmtId="0" fontId="14" fillId="9" borderId="5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vertical="center"/>
    </xf>
    <xf numFmtId="0" fontId="2" fillId="8" borderId="0" xfId="0" applyFont="1" applyFill="1" applyAlignment="1">
      <alignment horizontal="center" vertical="center"/>
    </xf>
    <xf numFmtId="0" fontId="13" fillId="8" borderId="5" xfId="0" applyFont="1" applyFill="1" applyBorder="1" applyAlignment="1">
      <alignment vertical="center"/>
    </xf>
    <xf numFmtId="0" fontId="13" fillId="8" borderId="2" xfId="0" applyFont="1" applyFill="1" applyBorder="1" applyAlignment="1">
      <alignment vertical="center"/>
    </xf>
    <xf numFmtId="0" fontId="14" fillId="8" borderId="5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vertical="center"/>
    </xf>
    <xf numFmtId="0" fontId="15" fillId="12" borderId="0" xfId="0" applyFont="1" applyFill="1"/>
    <xf numFmtId="0" fontId="13" fillId="12" borderId="5" xfId="0" applyFont="1" applyFill="1" applyBorder="1" applyAlignment="1">
      <alignment vertical="center"/>
    </xf>
    <xf numFmtId="0" fontId="13" fillId="12" borderId="5" xfId="0" applyFont="1" applyFill="1" applyBorder="1" applyAlignment="1">
      <alignment horizontal="center" vertical="center"/>
    </xf>
    <xf numFmtId="0" fontId="6" fillId="9" borderId="0" xfId="0" applyFont="1" applyFill="1"/>
    <xf numFmtId="0" fontId="12" fillId="0" borderId="1" xfId="0" applyFont="1" applyBorder="1" applyAlignment="1">
      <alignment horizontal="left" vertical="center" shrinkToFit="1"/>
    </xf>
    <xf numFmtId="0" fontId="16" fillId="0" borderId="0" xfId="0" applyFont="1"/>
    <xf numFmtId="0" fontId="16" fillId="21" borderId="0" xfId="0" applyFont="1" applyFill="1"/>
    <xf numFmtId="0" fontId="16" fillId="13" borderId="0" xfId="0" applyFont="1" applyFill="1"/>
    <xf numFmtId="0" fontId="16" fillId="14" borderId="0" xfId="0" applyFont="1" applyFill="1"/>
    <xf numFmtId="0" fontId="17" fillId="21" borderId="0" xfId="0" applyFont="1" applyFill="1"/>
    <xf numFmtId="0" fontId="16" fillId="15" borderId="0" xfId="0" applyFont="1" applyFill="1"/>
    <xf numFmtId="0" fontId="18" fillId="13" borderId="0" xfId="0" applyFont="1" applyFill="1"/>
    <xf numFmtId="14" fontId="16" fillId="21" borderId="0" xfId="0" applyNumberFormat="1" applyFont="1" applyFill="1"/>
    <xf numFmtId="14" fontId="16" fillId="13" borderId="0" xfId="0" applyNumberFormat="1" applyFont="1" applyFill="1"/>
    <xf numFmtId="14" fontId="16" fillId="14" borderId="0" xfId="0" applyNumberFormat="1" applyFont="1" applyFill="1"/>
    <xf numFmtId="14" fontId="17" fillId="21" borderId="0" xfId="0" applyNumberFormat="1" applyFont="1" applyFill="1"/>
    <xf numFmtId="14" fontId="16" fillId="15" borderId="0" xfId="0" applyNumberFormat="1" applyFont="1" applyFill="1"/>
    <xf numFmtId="0" fontId="16" fillId="0" borderId="0" xfId="0" applyFont="1" applyAlignment="1">
      <alignment horizontal="center"/>
    </xf>
    <xf numFmtId="0" fontId="16" fillId="21" borderId="0" xfId="0" applyFont="1" applyFill="1" applyAlignment="1">
      <alignment horizontal="center"/>
    </xf>
    <xf numFmtId="0" fontId="16" fillId="13" borderId="0" xfId="0" applyFont="1" applyFill="1" applyAlignment="1">
      <alignment horizontal="center"/>
    </xf>
    <xf numFmtId="0" fontId="16" fillId="14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0" fontId="16" fillId="11" borderId="0" xfId="0" applyFont="1" applyFill="1" applyAlignment="1">
      <alignment horizontal="center"/>
    </xf>
    <xf numFmtId="0" fontId="16" fillId="21" borderId="0" xfId="0" applyFont="1" applyFill="1" applyAlignment="1">
      <alignment horizontal="left"/>
    </xf>
    <xf numFmtId="0" fontId="16" fillId="22" borderId="0" xfId="0" applyFont="1" applyFill="1" applyAlignment="1">
      <alignment horizontal="center"/>
    </xf>
    <xf numFmtId="0" fontId="16" fillId="13" borderId="0" xfId="0" applyFont="1" applyFill="1" applyAlignment="1">
      <alignment horizontal="left"/>
    </xf>
    <xf numFmtId="0" fontId="19" fillId="19" borderId="0" xfId="0" applyFont="1" applyFill="1" applyAlignment="1">
      <alignment horizontal="center" vertical="center"/>
    </xf>
    <xf numFmtId="2" fontId="16" fillId="13" borderId="0" xfId="0" applyNumberFormat="1" applyFont="1" applyFill="1" applyAlignment="1">
      <alignment horizontal="left"/>
    </xf>
    <xf numFmtId="2" fontId="16" fillId="13" borderId="0" xfId="0" applyNumberFormat="1" applyFont="1" applyFill="1"/>
    <xf numFmtId="0" fontId="19" fillId="19" borderId="0" xfId="0" applyFont="1" applyFill="1" applyAlignment="1">
      <alignment horizontal="right" vertical="center"/>
    </xf>
    <xf numFmtId="0" fontId="16" fillId="22" borderId="0" xfId="0" applyFont="1" applyFill="1"/>
    <xf numFmtId="0" fontId="19" fillId="17" borderId="0" xfId="0" applyFont="1" applyFill="1" applyAlignment="1">
      <alignment horizontal="center" vertical="center"/>
    </xf>
    <xf numFmtId="0" fontId="17" fillId="22" borderId="0" xfId="0" applyFont="1" applyFill="1"/>
    <xf numFmtId="0" fontId="16" fillId="23" borderId="0" xfId="0" applyFont="1" applyFill="1" applyAlignment="1">
      <alignment horizontal="center"/>
    </xf>
    <xf numFmtId="0" fontId="16" fillId="14" borderId="0" xfId="0" applyFont="1" applyFill="1" applyAlignment="1">
      <alignment horizontal="left"/>
    </xf>
    <xf numFmtId="0" fontId="19" fillId="19" borderId="0" xfId="0" applyFont="1" applyFill="1" applyAlignment="1">
      <alignment vertical="center"/>
    </xf>
    <xf numFmtId="0" fontId="20" fillId="24" borderId="0" xfId="0" applyFont="1" applyFill="1"/>
    <xf numFmtId="0" fontId="21" fillId="21" borderId="0" xfId="0" applyFont="1" applyFill="1"/>
    <xf numFmtId="0" fontId="21" fillId="13" borderId="0" xfId="0" applyFont="1" applyFill="1"/>
    <xf numFmtId="0" fontId="21" fillId="14" borderId="0" xfId="0" applyFont="1" applyFill="1"/>
    <xf numFmtId="0" fontId="22" fillId="13" borderId="0" xfId="0" applyFont="1" applyFill="1"/>
    <xf numFmtId="0" fontId="23" fillId="21" borderId="0" xfId="0" applyFont="1" applyFill="1"/>
    <xf numFmtId="0" fontId="21" fillId="15" borderId="0" xfId="0" applyFont="1" applyFill="1"/>
    <xf numFmtId="0" fontId="2" fillId="25" borderId="0" xfId="0" applyFont="1" applyFill="1" applyAlignment="1">
      <alignment horizontal="center" vertical="center" shrinkToFit="1"/>
    </xf>
    <xf numFmtId="0" fontId="12" fillId="25" borderId="1" xfId="0" applyFont="1" applyFill="1" applyBorder="1" applyAlignment="1">
      <alignment horizontal="center" vertical="center" shrinkToFit="1"/>
    </xf>
    <xf numFmtId="0" fontId="14" fillId="20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26" borderId="5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right" vertical="center"/>
    </xf>
    <xf numFmtId="0" fontId="14" fillId="7" borderId="5" xfId="0" applyFont="1" applyFill="1" applyBorder="1" applyAlignment="1">
      <alignment horizontal="right" vertical="center"/>
    </xf>
    <xf numFmtId="0" fontId="14" fillId="9" borderId="3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27" borderId="5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right" vertical="center"/>
    </xf>
    <xf numFmtId="0" fontId="14" fillId="8" borderId="5" xfId="0" applyFont="1" applyFill="1" applyBorder="1" applyAlignment="1">
      <alignment horizontal="right" vertical="center"/>
    </xf>
    <xf numFmtId="0" fontId="13" fillId="1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1" fillId="0" borderId="6" xfId="0" applyFont="1" applyBorder="1" applyAlignment="1">
      <alignment horizontal="center" vertical="center"/>
    </xf>
    <xf numFmtId="0" fontId="24" fillId="28" borderId="6" xfId="0" applyFont="1" applyFill="1" applyBorder="1" applyAlignment="1">
      <alignment vertical="center" wrapText="1"/>
    </xf>
    <xf numFmtId="0" fontId="24" fillId="28" borderId="6" xfId="0" applyFont="1" applyFill="1" applyBorder="1" applyAlignment="1">
      <alignment horizontal="center" vertical="center" wrapText="1"/>
    </xf>
    <xf numFmtId="0" fontId="24" fillId="28" borderId="6" xfId="0" applyFont="1" applyFill="1" applyBorder="1" applyAlignment="1">
      <alignment horizontal="center" vertical="center"/>
    </xf>
    <xf numFmtId="0" fontId="6" fillId="20" borderId="6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13" fillId="20" borderId="6" xfId="0" applyFont="1" applyFill="1" applyBorder="1" applyAlignment="1">
      <alignment horizontal="center" vertical="center"/>
    </xf>
    <xf numFmtId="0" fontId="25" fillId="17" borderId="6" xfId="0" applyFont="1" applyFill="1" applyBorder="1"/>
    <xf numFmtId="0" fontId="6" fillId="29" borderId="6" xfId="0" applyFont="1" applyFill="1" applyBorder="1"/>
    <xf numFmtId="0" fontId="6" fillId="9" borderId="6" xfId="0" applyFont="1" applyFill="1" applyBorder="1"/>
    <xf numFmtId="0" fontId="0" fillId="17" borderId="6" xfId="0" applyFill="1" applyBorder="1"/>
    <xf numFmtId="0" fontId="2" fillId="9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15" fillId="12" borderId="6" xfId="0" applyFont="1" applyFill="1" applyBorder="1"/>
    <xf numFmtId="0" fontId="13" fillId="12" borderId="6" xfId="0" applyFont="1" applyFill="1" applyBorder="1" applyAlignment="1">
      <alignment horizontal="left" vertical="center"/>
    </xf>
    <xf numFmtId="0" fontId="15" fillId="12" borderId="6" xfId="0" applyFont="1" applyFill="1" applyBorder="1" applyAlignment="1">
      <alignment vertical="center"/>
    </xf>
    <xf numFmtId="0" fontId="0" fillId="16" borderId="6" xfId="0" applyFill="1" applyBorder="1"/>
    <xf numFmtId="0" fontId="25" fillId="30" borderId="6" xfId="0" applyFont="1" applyFill="1" applyBorder="1"/>
    <xf numFmtId="0" fontId="26" fillId="12" borderId="6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20" borderId="6" xfId="0" applyFont="1" applyFill="1" applyBorder="1" applyAlignment="1">
      <alignment vertical="center"/>
    </xf>
    <xf numFmtId="0" fontId="0" fillId="5" borderId="6" xfId="0" applyFill="1" applyBorder="1"/>
    <xf numFmtId="0" fontId="16" fillId="31" borderId="0" xfId="0" applyFont="1" applyFill="1"/>
    <xf numFmtId="14" fontId="16" fillId="31" borderId="0" xfId="0" applyNumberFormat="1" applyFont="1" applyFill="1"/>
    <xf numFmtId="0" fontId="19" fillId="17" borderId="0" xfId="0" applyFont="1" applyFill="1" applyAlignment="1">
      <alignment horizontal="right" vertical="center"/>
    </xf>
    <xf numFmtId="0" fontId="16" fillId="19" borderId="0" xfId="0" applyFont="1" applyFill="1"/>
    <xf numFmtId="0" fontId="19" fillId="31" borderId="0" xfId="0" applyFont="1" applyFill="1" applyAlignment="1">
      <alignment vertical="center"/>
    </xf>
    <xf numFmtId="0" fontId="19" fillId="17" borderId="0" xfId="0" applyFont="1" applyFill="1" applyAlignment="1">
      <alignment vertical="center"/>
    </xf>
    <xf numFmtId="0" fontId="21" fillId="0" borderId="0" xfId="0" applyFont="1"/>
    <xf numFmtId="0" fontId="14" fillId="9" borderId="3" xfId="0" applyFont="1" applyFill="1" applyBorder="1" applyAlignment="1">
      <alignment horizontal="right" vertical="center"/>
    </xf>
    <xf numFmtId="0" fontId="14" fillId="9" borderId="5" xfId="0" applyFont="1" applyFill="1" applyBorder="1" applyAlignment="1">
      <alignment horizontal="right" vertical="center"/>
    </xf>
    <xf numFmtId="0" fontId="14" fillId="26" borderId="5" xfId="0" applyFont="1" applyFill="1" applyBorder="1" applyAlignment="1">
      <alignment horizontal="right" vertical="center"/>
    </xf>
    <xf numFmtId="0" fontId="25" fillId="32" borderId="6" xfId="0" applyFont="1" applyFill="1" applyBorder="1"/>
    <xf numFmtId="0" fontId="15" fillId="20" borderId="5" xfId="0" applyFont="1" applyFill="1" applyBorder="1" applyAlignment="1">
      <alignment vertical="center"/>
    </xf>
    <xf numFmtId="0" fontId="16" fillId="18" borderId="0" xfId="0" applyFont="1" applyFill="1"/>
    <xf numFmtId="0" fontId="13" fillId="8" borderId="5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13" fillId="10" borderId="5" xfId="0" applyFont="1" applyFill="1" applyBorder="1"/>
    <xf numFmtId="0" fontId="13" fillId="10" borderId="2" xfId="0" applyFont="1" applyFill="1" applyBorder="1"/>
    <xf numFmtId="0" fontId="14" fillId="10" borderId="5" xfId="0" applyFont="1" applyFill="1" applyBorder="1" applyAlignment="1">
      <alignment horizontal="center" vertical="center"/>
    </xf>
    <xf numFmtId="0" fontId="13" fillId="10" borderId="3" xfId="0" applyFont="1" applyFill="1" applyBorder="1"/>
    <xf numFmtId="0" fontId="16" fillId="6" borderId="0" xfId="0" applyFont="1" applyFill="1"/>
    <xf numFmtId="0" fontId="14" fillId="10" borderId="2" xfId="0" applyFont="1" applyFill="1" applyBorder="1" applyAlignment="1">
      <alignment horizontal="center" vertical="center"/>
    </xf>
    <xf numFmtId="0" fontId="16" fillId="33" borderId="0" xfId="0" applyFont="1" applyFill="1"/>
    <xf numFmtId="14" fontId="16" fillId="6" borderId="0" xfId="0" applyNumberFormat="1" applyFont="1" applyFill="1"/>
    <xf numFmtId="14" fontId="16" fillId="33" borderId="0" xfId="0" applyNumberFormat="1" applyFont="1" applyFill="1"/>
    <xf numFmtId="0" fontId="16" fillId="6" borderId="0" xfId="0" applyFont="1" applyFill="1" applyAlignment="1">
      <alignment horizontal="center"/>
    </xf>
    <xf numFmtId="0" fontId="27" fillId="31" borderId="0" xfId="0" applyFont="1" applyFill="1" applyAlignment="1">
      <alignment horizontal="right" vertical="center"/>
    </xf>
    <xf numFmtId="2" fontId="16" fillId="0" borderId="0" xfId="0" applyNumberFormat="1" applyFont="1"/>
    <xf numFmtId="0" fontId="19" fillId="6" borderId="0" xfId="0" applyFont="1" applyFill="1" applyAlignment="1">
      <alignment horizontal="center" vertical="center"/>
    </xf>
    <xf numFmtId="2" fontId="16" fillId="6" borderId="0" xfId="0" applyNumberFormat="1" applyFont="1" applyFill="1"/>
    <xf numFmtId="0" fontId="16" fillId="6" borderId="0" xfId="0" applyFont="1" applyFill="1" applyAlignment="1">
      <alignment horizontal="left"/>
    </xf>
    <xf numFmtId="2" fontId="16" fillId="6" borderId="0" xfId="0" applyNumberFormat="1" applyFont="1" applyFill="1" applyAlignment="1">
      <alignment horizontal="left"/>
    </xf>
    <xf numFmtId="2" fontId="16" fillId="33" borderId="0" xfId="0" applyNumberFormat="1" applyFont="1" applyFill="1"/>
    <xf numFmtId="0" fontId="21" fillId="6" borderId="0" xfId="0" applyFont="1" applyFill="1"/>
    <xf numFmtId="0" fontId="21" fillId="33" borderId="0" xfId="0" applyFont="1" applyFill="1"/>
    <xf numFmtId="0" fontId="27" fillId="8" borderId="3" xfId="0" applyFont="1" applyFill="1" applyBorder="1" applyAlignment="1">
      <alignment horizontal="right" vertical="center"/>
    </xf>
    <xf numFmtId="0" fontId="27" fillId="8" borderId="5" xfId="0" applyFont="1" applyFill="1" applyBorder="1" applyAlignment="1">
      <alignment horizontal="right" vertical="center"/>
    </xf>
    <xf numFmtId="0" fontId="27" fillId="27" borderId="5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27" borderId="5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9" fillId="19" borderId="6" xfId="0" applyFont="1" applyFill="1" applyBorder="1" applyAlignment="1">
      <alignment horizontal="center" vertical="center"/>
    </xf>
    <xf numFmtId="0" fontId="19" fillId="18" borderId="6" xfId="0" applyFont="1" applyFill="1" applyBorder="1" applyAlignment="1">
      <alignment horizontal="center" vertical="center"/>
    </xf>
    <xf numFmtId="0" fontId="6" fillId="10" borderId="6" xfId="0" applyFont="1" applyFill="1" applyBorder="1"/>
    <xf numFmtId="0" fontId="2" fillId="12" borderId="6" xfId="0" applyFont="1" applyFill="1" applyBorder="1" applyAlignment="1">
      <alignment horizontal="center" vertical="center"/>
    </xf>
    <xf numFmtId="0" fontId="2" fillId="20" borderId="6" xfId="0" applyFont="1" applyFill="1" applyBorder="1" applyAlignment="1">
      <alignment horizontal="center" vertical="center"/>
    </xf>
    <xf numFmtId="0" fontId="25" fillId="7" borderId="0" xfId="0" applyFont="1" applyFill="1" applyAlignment="1">
      <alignment horizontal="center" vertical="center"/>
    </xf>
    <xf numFmtId="0" fontId="14" fillId="7" borderId="5" xfId="0" applyFont="1" applyFill="1" applyBorder="1" applyAlignment="1">
      <alignment vertical="center"/>
    </xf>
    <xf numFmtId="0" fontId="14" fillId="7" borderId="2" xfId="0" applyFont="1" applyFill="1" applyBorder="1" applyAlignment="1">
      <alignment vertical="center"/>
    </xf>
    <xf numFmtId="0" fontId="14" fillId="7" borderId="3" xfId="0" applyFont="1" applyFill="1" applyBorder="1" applyAlignment="1">
      <alignment vertical="center"/>
    </xf>
    <xf numFmtId="0" fontId="13" fillId="34" borderId="0" xfId="0" applyFont="1" applyFill="1" applyAlignment="1">
      <alignment horizontal="center" vertical="center"/>
    </xf>
    <xf numFmtId="0" fontId="13" fillId="34" borderId="5" xfId="0" applyFont="1" applyFill="1" applyBorder="1"/>
    <xf numFmtId="0" fontId="13" fillId="34" borderId="2" xfId="0" applyFont="1" applyFill="1" applyBorder="1"/>
    <xf numFmtId="0" fontId="14" fillId="34" borderId="5" xfId="0" applyFont="1" applyFill="1" applyBorder="1" applyAlignment="1">
      <alignment horizontal="center" vertical="center"/>
    </xf>
    <xf numFmtId="0" fontId="13" fillId="34" borderId="3" xfId="0" applyFont="1" applyFill="1" applyBorder="1"/>
    <xf numFmtId="0" fontId="14" fillId="34" borderId="2" xfId="0" applyFont="1" applyFill="1" applyBorder="1" applyAlignment="1">
      <alignment horizontal="center" vertical="center"/>
    </xf>
    <xf numFmtId="0" fontId="16" fillId="33" borderId="0" xfId="0" applyFont="1" applyFill="1" applyAlignment="1">
      <alignment horizontal="center"/>
    </xf>
    <xf numFmtId="0" fontId="19" fillId="6" borderId="0" xfId="0" applyFont="1" applyFill="1" applyAlignment="1">
      <alignment vertical="center"/>
    </xf>
    <xf numFmtId="0" fontId="16" fillId="33" borderId="0" xfId="0" applyFont="1" applyFill="1" applyAlignment="1">
      <alignment horizontal="left"/>
    </xf>
    <xf numFmtId="2" fontId="16" fillId="33" borderId="0" xfId="0" applyNumberFormat="1" applyFont="1" applyFill="1" applyAlignment="1">
      <alignment horizontal="left"/>
    </xf>
    <xf numFmtId="0" fontId="19" fillId="6" borderId="0" xfId="0" applyFont="1" applyFill="1" applyAlignment="1">
      <alignment horizontal="right" vertical="center"/>
    </xf>
    <xf numFmtId="0" fontId="19" fillId="18" borderId="6" xfId="0" applyFont="1" applyFill="1" applyBorder="1" applyAlignment="1">
      <alignment vertical="center"/>
    </xf>
    <xf numFmtId="0" fontId="19" fillId="19" borderId="6" xfId="0" applyFont="1" applyFill="1" applyBorder="1" applyAlignment="1">
      <alignment vertical="center"/>
    </xf>
    <xf numFmtId="0" fontId="25" fillId="7" borderId="6" xfId="0" applyFont="1" applyFill="1" applyBorder="1" applyAlignment="1">
      <alignment horizontal="center" vertical="center"/>
    </xf>
    <xf numFmtId="0" fontId="6" fillId="34" borderId="6" xfId="0" applyFont="1" applyFill="1" applyBorder="1"/>
    <xf numFmtId="0" fontId="2" fillId="10" borderId="6" xfId="0" applyFont="1" applyFill="1" applyBorder="1" applyAlignment="1">
      <alignment horizontal="center" vertical="center"/>
    </xf>
    <xf numFmtId="0" fontId="28" fillId="20" borderId="5" xfId="0" applyFont="1" applyFill="1" applyBorder="1" applyAlignment="1">
      <alignment vertical="center"/>
    </xf>
    <xf numFmtId="0" fontId="28" fillId="20" borderId="2" xfId="0" applyFont="1" applyFill="1" applyBorder="1" applyAlignment="1">
      <alignment vertical="center"/>
    </xf>
    <xf numFmtId="0" fontId="27" fillId="20" borderId="5" xfId="0" applyFont="1" applyFill="1" applyBorder="1" applyAlignment="1">
      <alignment horizontal="center" vertical="center"/>
    </xf>
    <xf numFmtId="0" fontId="28" fillId="20" borderId="3" xfId="0" applyFont="1" applyFill="1" applyBorder="1" applyAlignment="1">
      <alignment vertical="center"/>
    </xf>
    <xf numFmtId="0" fontId="14" fillId="10" borderId="0" xfId="0" applyFont="1" applyFill="1" applyAlignment="1">
      <alignment horizontal="center" vertical="center"/>
    </xf>
    <xf numFmtId="0" fontId="14" fillId="10" borderId="5" xfId="0" applyFont="1" applyFill="1" applyBorder="1"/>
    <xf numFmtId="0" fontId="14" fillId="10" borderId="2" xfId="0" applyFont="1" applyFill="1" applyBorder="1"/>
    <xf numFmtId="0" fontId="14" fillId="10" borderId="3" xfId="0" applyFont="1" applyFill="1" applyBorder="1"/>
    <xf numFmtId="0" fontId="2" fillId="0" borderId="0" xfId="0" applyFont="1" applyAlignment="1">
      <alignment horizontal="right" shrinkToFit="1"/>
    </xf>
    <xf numFmtId="0" fontId="2" fillId="0" borderId="12" xfId="0" applyFont="1" applyBorder="1" applyAlignment="1">
      <alignment horizontal="center" vertical="center"/>
    </xf>
    <xf numFmtId="0" fontId="27" fillId="20" borderId="2" xfId="0" applyFont="1" applyFill="1" applyBorder="1" applyAlignment="1">
      <alignment horizontal="center" vertical="center"/>
    </xf>
    <xf numFmtId="0" fontId="16" fillId="29" borderId="0" xfId="0" applyFont="1" applyFill="1"/>
    <xf numFmtId="14" fontId="16" fillId="29" borderId="0" xfId="0" applyNumberFormat="1" applyFont="1" applyFill="1"/>
    <xf numFmtId="0" fontId="16" fillId="29" borderId="0" xfId="0" applyFont="1" applyFill="1" applyAlignment="1">
      <alignment horizontal="center"/>
    </xf>
    <xf numFmtId="0" fontId="21" fillId="29" borderId="0" xfId="0" applyFont="1" applyFill="1"/>
    <xf numFmtId="0" fontId="27" fillId="18" borderId="6" xfId="0" applyFont="1" applyFill="1" applyBorder="1" applyAlignment="1">
      <alignment horizontal="center" vertical="center"/>
    </xf>
    <xf numFmtId="0" fontId="27" fillId="19" borderId="6" xfId="0" applyFont="1" applyFill="1" applyBorder="1" applyAlignment="1">
      <alignment horizontal="center" vertical="center"/>
    </xf>
    <xf numFmtId="0" fontId="2" fillId="25" borderId="0" xfId="0" applyFont="1" applyFill="1" applyAlignment="1">
      <alignment horizontal="center" shrinkToFit="1"/>
    </xf>
    <xf numFmtId="0" fontId="2" fillId="0" borderId="13" xfId="0" applyFont="1" applyBorder="1" applyAlignment="1">
      <alignment horizontal="left" shrinkToFit="1"/>
    </xf>
    <xf numFmtId="0" fontId="30" fillId="10" borderId="6" xfId="0" applyFont="1" applyFill="1" applyBorder="1"/>
    <xf numFmtId="0" fontId="31" fillId="10" borderId="6" xfId="0" applyFont="1" applyFill="1" applyBorder="1"/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11" fillId="0" borderId="0" xfId="0" applyFont="1"/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15" fillId="7" borderId="5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33" fillId="7" borderId="5" xfId="0" applyFont="1" applyFill="1" applyBorder="1" applyAlignment="1">
      <alignment horizontal="center" vertical="center"/>
    </xf>
    <xf numFmtId="0" fontId="32" fillId="25" borderId="0" xfId="0" applyFont="1" applyFill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0" fontId="2" fillId="20" borderId="2" xfId="0" applyFont="1" applyFill="1" applyBorder="1" applyAlignment="1">
      <alignment horizontal="center" vertical="center"/>
    </xf>
    <xf numFmtId="0" fontId="19" fillId="16" borderId="6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4" fillId="20" borderId="3" xfId="0" applyFont="1" applyFill="1" applyBorder="1" applyAlignment="1">
      <alignment horizontal="center" vertical="center"/>
    </xf>
    <xf numFmtId="0" fontId="14" fillId="29" borderId="2" xfId="0" applyFont="1" applyFill="1" applyBorder="1" applyAlignment="1">
      <alignment horizontal="center" vertical="center"/>
    </xf>
    <xf numFmtId="0" fontId="13" fillId="34" borderId="5" xfId="0" applyFont="1" applyFill="1" applyBorder="1" applyAlignment="1">
      <alignment horizontal="center" vertical="center"/>
    </xf>
    <xf numFmtId="0" fontId="13" fillId="20" borderId="2" xfId="0" applyFont="1" applyFill="1" applyBorder="1" applyAlignment="1">
      <alignment horizontal="center" vertical="center"/>
    </xf>
    <xf numFmtId="0" fontId="28" fillId="18" borderId="11" xfId="0" applyFont="1" applyFill="1" applyBorder="1"/>
    <xf numFmtId="14" fontId="28" fillId="18" borderId="11" xfId="0" applyNumberFormat="1" applyFont="1" applyFill="1" applyBorder="1" applyAlignment="1">
      <alignment horizontal="right"/>
    </xf>
    <xf numFmtId="0" fontId="28" fillId="18" borderId="11" xfId="0" applyFont="1" applyFill="1" applyBorder="1" applyAlignment="1">
      <alignment horizontal="center"/>
    </xf>
    <xf numFmtId="46" fontId="28" fillId="18" borderId="11" xfId="0" applyNumberFormat="1" applyFont="1" applyFill="1" applyBorder="1" applyAlignment="1">
      <alignment horizontal="center"/>
    </xf>
    <xf numFmtId="0" fontId="29" fillId="18" borderId="11" xfId="2" applyFill="1" applyBorder="1" applyAlignment="1"/>
    <xf numFmtId="0" fontId="19" fillId="18" borderId="6" xfId="0" applyFont="1" applyFill="1" applyBorder="1" applyAlignment="1">
      <alignment horizontal="right" vertical="center"/>
    </xf>
    <xf numFmtId="0" fontId="19" fillId="19" borderId="6" xfId="0" applyFont="1" applyFill="1" applyBorder="1" applyAlignment="1">
      <alignment horizontal="right" vertical="center"/>
    </xf>
    <xf numFmtId="0" fontId="17" fillId="18" borderId="6" xfId="0" applyFont="1" applyFill="1" applyBorder="1" applyAlignment="1">
      <alignment vertical="center"/>
    </xf>
    <xf numFmtId="0" fontId="17" fillId="19" borderId="6" xfId="0" applyFont="1" applyFill="1" applyBorder="1" applyAlignment="1">
      <alignment vertical="center"/>
    </xf>
    <xf numFmtId="0" fontId="28" fillId="18" borderId="11" xfId="0" applyFont="1" applyFill="1" applyBorder="1" applyAlignment="1">
      <alignment vertical="center"/>
    </xf>
    <xf numFmtId="0" fontId="14" fillId="10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5" xfId="0" applyFont="1" applyBorder="1"/>
    <xf numFmtId="0" fontId="34" fillId="0" borderId="0" xfId="0" applyFont="1" applyAlignment="1">
      <alignment vertical="center"/>
    </xf>
    <xf numFmtId="0" fontId="35" fillId="0" borderId="0" xfId="0" applyFont="1"/>
    <xf numFmtId="0" fontId="36" fillId="0" borderId="0" xfId="0" applyFont="1" applyAlignment="1">
      <alignment vertical="center"/>
    </xf>
    <xf numFmtId="0" fontId="37" fillId="0" borderId="0" xfId="0" applyFont="1"/>
    <xf numFmtId="0" fontId="38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0" fontId="39" fillId="0" borderId="0" xfId="0" applyFont="1"/>
    <xf numFmtId="0" fontId="38" fillId="0" borderId="14" xfId="0" applyFont="1" applyBorder="1" applyAlignment="1">
      <alignment vertical="center" wrapText="1"/>
    </xf>
    <xf numFmtId="0" fontId="39" fillId="0" borderId="14" xfId="0" applyFont="1" applyBorder="1"/>
    <xf numFmtId="0" fontId="40" fillId="0" borderId="14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66" fontId="2" fillId="0" borderId="5" xfId="0" applyNumberFormat="1" applyFont="1" applyBorder="1" applyAlignment="1">
      <alignment horizontal="center" vertical="center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0" applyFont="1"/>
    <xf numFmtId="0" fontId="44" fillId="0" borderId="0" xfId="0" applyFont="1"/>
    <xf numFmtId="0" fontId="43" fillId="35" borderId="0" xfId="0" applyFont="1" applyFill="1" applyAlignment="1">
      <alignment horizontal="center" vertical="center"/>
    </xf>
    <xf numFmtId="0" fontId="43" fillId="0" borderId="0" xfId="0" applyFont="1" applyAlignment="1">
      <alignment horizontal="center" vertical="center"/>
    </xf>
    <xf numFmtId="166" fontId="2" fillId="0" borderId="5" xfId="0" applyNumberFormat="1" applyFont="1" applyBorder="1" applyAlignment="1">
      <alignment vertical="center"/>
    </xf>
    <xf numFmtId="0" fontId="13" fillId="7" borderId="5" xfId="0" quotePrefix="1" applyFont="1" applyFill="1" applyBorder="1" applyAlignment="1">
      <alignment vertical="center"/>
    </xf>
    <xf numFmtId="0" fontId="16" fillId="13" borderId="0" xfId="0" quotePrefix="1" applyFont="1" applyFill="1"/>
    <xf numFmtId="0" fontId="2" fillId="7" borderId="6" xfId="0" quotePrefix="1" applyFont="1" applyFill="1" applyBorder="1" applyAlignment="1">
      <alignment horizontal="center" vertical="center"/>
    </xf>
    <xf numFmtId="2" fontId="16" fillId="13" borderId="0" xfId="0" quotePrefix="1" applyNumberFormat="1" applyFont="1" applyFill="1"/>
    <xf numFmtId="0" fontId="13" fillId="8" borderId="5" xfId="0" quotePrefix="1" applyFont="1" applyFill="1" applyBorder="1" applyAlignment="1">
      <alignment vertical="center"/>
    </xf>
    <xf numFmtId="0" fontId="14" fillId="7" borderId="5" xfId="0" quotePrefix="1" applyFont="1" applyFill="1" applyBorder="1" applyAlignment="1">
      <alignment vertical="center"/>
    </xf>
    <xf numFmtId="0" fontId="16" fillId="31" borderId="0" xfId="0" quotePrefix="1" applyFont="1" applyFill="1"/>
    <xf numFmtId="0" fontId="16" fillId="6" borderId="0" xfId="0" quotePrefix="1" applyFont="1" applyFill="1"/>
    <xf numFmtId="0" fontId="13" fillId="9" borderId="5" xfId="0" quotePrefix="1" applyFont="1" applyFill="1" applyBorder="1" applyAlignment="1">
      <alignment vertical="center"/>
    </xf>
    <xf numFmtId="0" fontId="16" fillId="14" borderId="0" xfId="0" quotePrefix="1" applyFont="1" applyFill="1"/>
    <xf numFmtId="0" fontId="25" fillId="30" borderId="6" xfId="0" quotePrefix="1" applyFont="1" applyFill="1" applyBorder="1"/>
    <xf numFmtId="0" fontId="25" fillId="32" borderId="6" xfId="0" quotePrefix="1" applyFont="1" applyFill="1" applyBorder="1"/>
    <xf numFmtId="0" fontId="6" fillId="9" borderId="6" xfId="0" quotePrefix="1" applyFont="1" applyFill="1" applyBorder="1"/>
    <xf numFmtId="0" fontId="16" fillId="29" borderId="0" xfId="0" quotePrefix="1" applyFont="1" applyFill="1"/>
    <xf numFmtId="0" fontId="25" fillId="9" borderId="6" xfId="0" quotePrefix="1" applyFont="1" applyFill="1" applyBorder="1"/>
    <xf numFmtId="0" fontId="13" fillId="12" borderId="5" xfId="0" quotePrefix="1" applyFont="1" applyFill="1" applyBorder="1" applyAlignment="1">
      <alignment vertical="center"/>
    </xf>
    <xf numFmtId="0" fontId="16" fillId="15" borderId="0" xfId="0" quotePrefix="1" applyFont="1" applyFill="1"/>
    <xf numFmtId="0" fontId="13" fillId="20" borderId="5" xfId="0" quotePrefix="1" applyFont="1" applyFill="1" applyBorder="1" applyAlignment="1">
      <alignment vertical="center"/>
    </xf>
    <xf numFmtId="0" fontId="16" fillId="21" borderId="0" xfId="0" quotePrefix="1" applyFont="1" applyFill="1"/>
    <xf numFmtId="0" fontId="6" fillId="20" borderId="6" xfId="0" quotePrefix="1" applyFont="1" applyFill="1" applyBorder="1"/>
    <xf numFmtId="0" fontId="17" fillId="21" borderId="0" xfId="0" quotePrefix="1" applyFont="1" applyFill="1"/>
    <xf numFmtId="0" fontId="28" fillId="20" borderId="5" xfId="0" quotePrefix="1" applyFont="1" applyFill="1" applyBorder="1" applyAlignment="1">
      <alignment vertical="center"/>
    </xf>
    <xf numFmtId="0" fontId="13" fillId="10" borderId="5" xfId="0" quotePrefix="1" applyFont="1" applyFill="1" applyBorder="1"/>
    <xf numFmtId="0" fontId="16" fillId="33" borderId="0" xfId="0" quotePrefix="1" applyFont="1" applyFill="1"/>
    <xf numFmtId="0" fontId="13" fillId="34" borderId="5" xfId="0" quotePrefix="1" applyFont="1" applyFill="1" applyBorder="1"/>
    <xf numFmtId="0" fontId="6" fillId="10" borderId="6" xfId="0" quotePrefix="1" applyFont="1" applyFill="1" applyBorder="1"/>
    <xf numFmtId="0" fontId="14" fillId="10" borderId="5" xfId="0" quotePrefix="1" applyFont="1" applyFill="1" applyBorder="1"/>
    <xf numFmtId="0" fontId="49" fillId="0" borderId="0" xfId="0" applyFont="1"/>
    <xf numFmtId="0" fontId="48" fillId="0" borderId="0" xfId="23" applyFont="1"/>
    <xf numFmtId="0" fontId="48" fillId="0" borderId="0" xfId="23" applyFont="1" applyAlignment="1">
      <alignment horizontal="center"/>
    </xf>
    <xf numFmtId="0" fontId="48" fillId="0" borderId="0" xfId="23" applyFont="1" applyAlignment="1">
      <alignment vertical="center"/>
    </xf>
    <xf numFmtId="0" fontId="48" fillId="0" borderId="0" xfId="23" applyFont="1" applyAlignment="1">
      <alignment horizontal="left"/>
    </xf>
    <xf numFmtId="0" fontId="48" fillId="0" borderId="0" xfId="23" quotePrefix="1" applyFont="1" applyAlignment="1">
      <alignment horizontal="center"/>
    </xf>
    <xf numFmtId="0" fontId="48" fillId="0" borderId="0" xfId="23" applyFont="1" applyAlignment="1">
      <alignment horizontal="left" indent="7"/>
    </xf>
    <xf numFmtId="164" fontId="48" fillId="0" borderId="0" xfId="3" applyNumberFormat="1" applyFont="1" applyBorder="1" applyAlignment="1">
      <alignment vertical="center"/>
    </xf>
    <xf numFmtId="0" fontId="51" fillId="0" borderId="0" xfId="23" applyFont="1"/>
    <xf numFmtId="0" fontId="58" fillId="0" borderId="0" xfId="23" applyFont="1" applyAlignment="1">
      <alignment horizontal="left"/>
    </xf>
    <xf numFmtId="0" fontId="55" fillId="4" borderId="0" xfId="23" applyFont="1" applyFill="1" applyAlignment="1">
      <alignment horizontal="left"/>
    </xf>
    <xf numFmtId="0" fontId="55" fillId="4" borderId="0" xfId="23" applyFont="1" applyFill="1"/>
    <xf numFmtId="0" fontId="0" fillId="4" borderId="0" xfId="0" applyFill="1"/>
    <xf numFmtId="0" fontId="0" fillId="19" borderId="0" xfId="0" applyFill="1"/>
    <xf numFmtId="0" fontId="48" fillId="0" borderId="0" xfId="23" applyFont="1" applyAlignment="1">
      <alignment horizontal="center" vertical="center"/>
    </xf>
    <xf numFmtId="0" fontId="48" fillId="0" borderId="0" xfId="23" applyFont="1" applyAlignment="1">
      <alignment horizontal="right"/>
    </xf>
    <xf numFmtId="0" fontId="48" fillId="0" borderId="0" xfId="23" applyFont="1" applyAlignment="1">
      <alignment horizontal="left" indent="12"/>
    </xf>
    <xf numFmtId="0" fontId="55" fillId="0" borderId="0" xfId="42" applyFont="1" applyAlignment="1">
      <alignment horizontal="left" vertical="center"/>
    </xf>
    <xf numFmtId="0" fontId="55" fillId="0" borderId="0" xfId="42" quotePrefix="1" applyFont="1" applyAlignment="1">
      <alignment horizontal="left" vertical="center"/>
    </xf>
    <xf numFmtId="0" fontId="49" fillId="0" borderId="0" xfId="0" applyFont="1" applyAlignment="1">
      <alignment horizontal="left"/>
    </xf>
    <xf numFmtId="0" fontId="49" fillId="4" borderId="0" xfId="0" applyFont="1" applyFill="1"/>
    <xf numFmtId="0" fontId="55" fillId="0" borderId="0" xfId="42" applyFont="1" applyAlignment="1">
      <alignment vertical="center"/>
    </xf>
    <xf numFmtId="0" fontId="59" fillId="0" borderId="0" xfId="42" applyFont="1" applyAlignment="1">
      <alignment vertical="center"/>
    </xf>
    <xf numFmtId="0" fontId="62" fillId="0" borderId="0" xfId="23" applyFont="1"/>
    <xf numFmtId="0" fontId="62" fillId="0" borderId="0" xfId="23" applyFont="1" applyAlignment="1">
      <alignment horizontal="left"/>
    </xf>
    <xf numFmtId="164" fontId="48" fillId="0" borderId="0" xfId="1" applyNumberFormat="1" applyFont="1" applyBorder="1" applyAlignment="1">
      <alignment horizontal="left" vertical="center"/>
    </xf>
    <xf numFmtId="0" fontId="48" fillId="4" borderId="0" xfId="23" applyFont="1" applyFill="1" applyAlignment="1">
      <alignment vertical="center"/>
    </xf>
    <xf numFmtId="0" fontId="0" fillId="0" borderId="0" xfId="0" applyAlignment="1">
      <alignment horizontal="center"/>
    </xf>
    <xf numFmtId="0" fontId="6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8" fillId="0" borderId="0" xfId="0" applyFont="1"/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indent="12"/>
    </xf>
    <xf numFmtId="0" fontId="65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4" fillId="37" borderId="0" xfId="0" applyFont="1" applyFill="1" applyAlignment="1">
      <alignment horizontal="left" vertical="center"/>
    </xf>
    <xf numFmtId="0" fontId="5" fillId="0" borderId="0" xfId="0" applyFont="1" applyAlignment="1">
      <alignment horizontal="left" indent="7"/>
    </xf>
    <xf numFmtId="0" fontId="9" fillId="0" borderId="0" xfId="0" applyFont="1"/>
    <xf numFmtId="0" fontId="5" fillId="37" borderId="0" xfId="0" applyFont="1" applyFill="1" applyAlignment="1">
      <alignment vertical="center"/>
    </xf>
    <xf numFmtId="0" fontId="8" fillId="0" borderId="0" xfId="0" applyFont="1" applyAlignment="1">
      <alignment horizontal="left"/>
    </xf>
    <xf numFmtId="0" fontId="65" fillId="0" borderId="25" xfId="0" applyFont="1" applyBorder="1" applyAlignment="1">
      <alignment horizontal="center"/>
    </xf>
    <xf numFmtId="0" fontId="65" fillId="0" borderId="25" xfId="0" applyFont="1" applyBorder="1" applyAlignment="1">
      <alignment horizontal="center" vertical="center"/>
    </xf>
    <xf numFmtId="0" fontId="65" fillId="0" borderId="25" xfId="0" applyFont="1" applyBorder="1" applyAlignment="1">
      <alignment horizontal="left"/>
    </xf>
    <xf numFmtId="0" fontId="65" fillId="0" borderId="25" xfId="0" applyFont="1" applyBorder="1" applyAlignment="1">
      <alignment horizontal="left" vertical="center"/>
    </xf>
    <xf numFmtId="0" fontId="8" fillId="0" borderId="0" xfId="0" quotePrefix="1" applyFont="1"/>
    <xf numFmtId="0" fontId="65" fillId="37" borderId="0" xfId="0" applyFont="1" applyFill="1" applyAlignment="1">
      <alignment horizontal="center" vertical="center"/>
    </xf>
    <xf numFmtId="0" fontId="5" fillId="37" borderId="0" xfId="0" applyFont="1" applyFill="1"/>
    <xf numFmtId="0" fontId="64" fillId="0" borderId="0" xfId="0" applyFont="1" applyAlignment="1">
      <alignment horizontal="center" vertical="center"/>
    </xf>
    <xf numFmtId="0" fontId="5" fillId="37" borderId="0" xfId="0" applyFont="1" applyFill="1" applyAlignment="1">
      <alignment horizontal="center"/>
    </xf>
    <xf numFmtId="0" fontId="64" fillId="37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8" fillId="37" borderId="0" xfId="0" quotePrefix="1" applyFont="1" applyFill="1" applyAlignment="1">
      <alignment horizontal="left"/>
    </xf>
    <xf numFmtId="0" fontId="67" fillId="0" borderId="25" xfId="0" applyFont="1" applyBorder="1" applyAlignment="1">
      <alignment horizontal="center" vertical="center" wrapText="1"/>
    </xf>
    <xf numFmtId="0" fontId="68" fillId="0" borderId="25" xfId="0" quotePrefix="1" applyFont="1" applyBorder="1" applyAlignment="1">
      <alignment horizontal="center" vertical="center"/>
    </xf>
    <xf numFmtId="0" fontId="68" fillId="0" borderId="25" xfId="0" applyFont="1" applyBorder="1" applyAlignment="1">
      <alignment vertical="center"/>
    </xf>
    <xf numFmtId="0" fontId="68" fillId="0" borderId="25" xfId="0" applyFont="1" applyBorder="1" applyAlignment="1">
      <alignment horizontal="center" vertical="center"/>
    </xf>
    <xf numFmtId="0" fontId="55" fillId="0" borderId="25" xfId="0" applyFont="1" applyBorder="1" applyAlignment="1">
      <alignment vertical="center"/>
    </xf>
    <xf numFmtId="0" fontId="55" fillId="0" borderId="25" xfId="0" applyFont="1" applyBorder="1" applyAlignment="1">
      <alignment horizontal="center" vertical="center"/>
    </xf>
    <xf numFmtId="0" fontId="68" fillId="37" borderId="25" xfId="0" applyFont="1" applyFill="1" applyBorder="1" applyAlignment="1">
      <alignment vertical="center"/>
    </xf>
    <xf numFmtId="0" fontId="68" fillId="0" borderId="25" xfId="0" applyFont="1" applyBorder="1" applyAlignment="1">
      <alignment vertical="center" wrapText="1"/>
    </xf>
    <xf numFmtId="0" fontId="68" fillId="0" borderId="25" xfId="0" applyFont="1" applyBorder="1" applyAlignment="1">
      <alignment horizontal="center" vertical="center" wrapText="1"/>
    </xf>
    <xf numFmtId="0" fontId="55" fillId="0" borderId="25" xfId="0" applyFont="1" applyBorder="1" applyAlignment="1">
      <alignment vertical="center" wrapText="1"/>
    </xf>
    <xf numFmtId="0" fontId="55" fillId="0" borderId="25" xfId="0" applyFont="1" applyBorder="1" applyAlignment="1">
      <alignment horizontal="center" vertical="center" wrapText="1"/>
    </xf>
    <xf numFmtId="0" fontId="67" fillId="0" borderId="25" xfId="0" quotePrefix="1" applyFont="1" applyBorder="1" applyAlignment="1">
      <alignment horizontal="center" vertical="center" wrapText="1"/>
    </xf>
    <xf numFmtId="0" fontId="0" fillId="0" borderId="25" xfId="0" applyBorder="1"/>
    <xf numFmtId="0" fontId="0" fillId="4" borderId="25" xfId="0" applyFill="1" applyBorder="1"/>
    <xf numFmtId="0" fontId="0" fillId="0" borderId="26" xfId="0" applyBorder="1"/>
    <xf numFmtId="0" fontId="48" fillId="0" borderId="22" xfId="23" applyFont="1" applyBorder="1" applyAlignment="1">
      <alignment horizontal="center" vertical="center" wrapText="1"/>
    </xf>
    <xf numFmtId="0" fontId="47" fillId="4" borderId="25" xfId="0" applyFont="1" applyFill="1" applyBorder="1" applyAlignment="1">
      <alignment horizontal="center" vertical="center" wrapText="1"/>
    </xf>
    <xf numFmtId="49" fontId="56" fillId="4" borderId="25" xfId="0" quotePrefix="1" applyNumberFormat="1" applyFont="1" applyFill="1" applyBorder="1" applyAlignment="1">
      <alignment vertical="center"/>
    </xf>
    <xf numFmtId="0" fontId="56" fillId="4" borderId="25" xfId="0" applyFont="1" applyFill="1" applyBorder="1" applyAlignment="1">
      <alignment vertical="center"/>
    </xf>
    <xf numFmtId="0" fontId="56" fillId="4" borderId="25" xfId="0" applyFont="1" applyFill="1" applyBorder="1" applyAlignment="1">
      <alignment horizontal="center" vertical="center"/>
    </xf>
    <xf numFmtId="0" fontId="48" fillId="0" borderId="25" xfId="23" applyFont="1" applyBorder="1" applyAlignment="1">
      <alignment horizontal="center"/>
    </xf>
    <xf numFmtId="0" fontId="48" fillId="0" borderId="25" xfId="23" applyFont="1" applyBorder="1"/>
    <xf numFmtId="49" fontId="56" fillId="4" borderId="25" xfId="13" quotePrefix="1" applyNumberFormat="1" applyFont="1" applyFill="1" applyBorder="1" applyAlignment="1">
      <alignment vertical="center"/>
    </xf>
    <xf numFmtId="0" fontId="56" fillId="4" borderId="25" xfId="13" applyFont="1" applyFill="1" applyBorder="1" applyAlignment="1">
      <alignment vertical="center"/>
    </xf>
    <xf numFmtId="14" fontId="56" fillId="4" borderId="25" xfId="0" applyNumberFormat="1" applyFont="1" applyFill="1" applyBorder="1" applyAlignment="1">
      <alignment horizontal="center" vertical="center"/>
    </xf>
    <xf numFmtId="0" fontId="48" fillId="4" borderId="25" xfId="23" applyFont="1" applyFill="1" applyBorder="1"/>
    <xf numFmtId="0" fontId="56" fillId="4" borderId="25" xfId="0" applyFont="1" applyFill="1" applyBorder="1" applyAlignment="1">
      <alignment horizontal="center" vertical="center" wrapText="1"/>
    </xf>
    <xf numFmtId="0" fontId="52" fillId="4" borderId="25" xfId="0" applyFont="1" applyFill="1" applyBorder="1" applyAlignment="1">
      <alignment vertical="center"/>
    </xf>
    <xf numFmtId="0" fontId="49" fillId="0" borderId="25" xfId="0" applyFont="1" applyBorder="1"/>
    <xf numFmtId="49" fontId="56" fillId="4" borderId="25" xfId="41" quotePrefix="1" applyNumberFormat="1" applyFont="1" applyFill="1" applyBorder="1" applyAlignment="1">
      <alignment vertical="center"/>
    </xf>
    <xf numFmtId="0" fontId="56" fillId="4" borderId="25" xfId="41" applyFont="1" applyFill="1" applyBorder="1" applyAlignment="1">
      <alignment vertical="center"/>
    </xf>
    <xf numFmtId="14" fontId="56" fillId="4" borderId="25" xfId="41" applyNumberFormat="1" applyFont="1" applyFill="1" applyBorder="1" applyAlignment="1">
      <alignment horizontal="center" vertical="center"/>
    </xf>
    <xf numFmtId="0" fontId="56" fillId="2" borderId="25" xfId="0" quotePrefix="1" applyFont="1" applyFill="1" applyBorder="1" applyAlignment="1">
      <alignment vertical="center"/>
    </xf>
    <xf numFmtId="0" fontId="56" fillId="2" borderId="25" xfId="0" applyFont="1" applyFill="1" applyBorder="1" applyAlignment="1">
      <alignment vertical="center"/>
    </xf>
    <xf numFmtId="0" fontId="56" fillId="2" borderId="25" xfId="0" applyFont="1" applyFill="1" applyBorder="1" applyAlignment="1">
      <alignment horizontal="center" vertical="center"/>
    </xf>
    <xf numFmtId="0" fontId="49" fillId="4" borderId="25" xfId="13" applyFont="1" applyFill="1" applyBorder="1" applyAlignment="1">
      <alignment vertical="center"/>
    </xf>
    <xf numFmtId="0" fontId="48" fillId="4" borderId="25" xfId="23" applyFont="1" applyFill="1" applyBorder="1" applyAlignment="1">
      <alignment horizontal="center"/>
    </xf>
    <xf numFmtId="0" fontId="56" fillId="3" borderId="25" xfId="0" quotePrefix="1" applyFont="1" applyFill="1" applyBorder="1" applyAlignment="1">
      <alignment vertical="center"/>
    </xf>
    <xf numFmtId="0" fontId="56" fillId="3" borderId="25" xfId="0" applyFont="1" applyFill="1" applyBorder="1" applyAlignment="1">
      <alignment vertical="center"/>
    </xf>
    <xf numFmtId="0" fontId="56" fillId="3" borderId="25" xfId="0" applyFont="1" applyFill="1" applyBorder="1" applyAlignment="1">
      <alignment horizontal="center" vertical="center"/>
    </xf>
    <xf numFmtId="0" fontId="53" fillId="4" borderId="25" xfId="0" applyFont="1" applyFill="1" applyBorder="1" applyAlignment="1">
      <alignment horizontal="center" vertical="center" wrapText="1"/>
    </xf>
    <xf numFmtId="49" fontId="55" fillId="4" borderId="25" xfId="0" quotePrefix="1" applyNumberFormat="1" applyFont="1" applyFill="1" applyBorder="1" applyAlignment="1">
      <alignment vertical="center"/>
    </xf>
    <xf numFmtId="0" fontId="55" fillId="4" borderId="25" xfId="0" applyFont="1" applyFill="1" applyBorder="1" applyAlignment="1">
      <alignment vertical="center"/>
    </xf>
    <xf numFmtId="0" fontId="55" fillId="4" borderId="25" xfId="41" applyFont="1" applyFill="1" applyBorder="1" applyAlignment="1">
      <alignment horizontal="center" vertical="center"/>
    </xf>
    <xf numFmtId="0" fontId="48" fillId="0" borderId="51" xfId="23" applyFont="1" applyBorder="1" applyAlignment="1">
      <alignment horizontal="center" vertical="center"/>
    </xf>
    <xf numFmtId="0" fontId="47" fillId="4" borderId="37" xfId="0" applyFont="1" applyFill="1" applyBorder="1" applyAlignment="1">
      <alignment horizontal="center" vertical="center" wrapText="1"/>
    </xf>
    <xf numFmtId="49" fontId="56" fillId="4" borderId="37" xfId="0" quotePrefix="1" applyNumberFormat="1" applyFont="1" applyFill="1" applyBorder="1" applyAlignment="1">
      <alignment vertical="center"/>
    </xf>
    <xf numFmtId="0" fontId="56" fillId="4" borderId="37" xfId="0" applyFont="1" applyFill="1" applyBorder="1" applyAlignment="1">
      <alignment vertical="center"/>
    </xf>
    <xf numFmtId="0" fontId="56" fillId="4" borderId="37" xfId="0" applyFont="1" applyFill="1" applyBorder="1" applyAlignment="1">
      <alignment horizontal="center" vertical="center"/>
    </xf>
    <xf numFmtId="0" fontId="48" fillId="0" borderId="37" xfId="23" applyFont="1" applyBorder="1" applyAlignment="1">
      <alignment horizontal="center"/>
    </xf>
    <xf numFmtId="0" fontId="48" fillId="0" borderId="37" xfId="23" applyFont="1" applyBorder="1"/>
    <xf numFmtId="0" fontId="0" fillId="0" borderId="37" xfId="0" applyBorder="1"/>
    <xf numFmtId="0" fontId="0" fillId="0" borderId="38" xfId="0" applyBorder="1"/>
    <xf numFmtId="0" fontId="48" fillId="0" borderId="52" xfId="23" applyFont="1" applyBorder="1" applyAlignment="1">
      <alignment horizontal="center" vertical="center"/>
    </xf>
    <xf numFmtId="0" fontId="0" fillId="0" borderId="39" xfId="0" applyBorder="1"/>
    <xf numFmtId="0" fontId="0" fillId="4" borderId="39" xfId="0" applyFill="1" applyBorder="1"/>
    <xf numFmtId="0" fontId="48" fillId="0" borderId="22" xfId="23" applyFont="1" applyBorder="1" applyAlignment="1">
      <alignment horizontal="center" vertical="center"/>
    </xf>
    <xf numFmtId="0" fontId="47" fillId="4" borderId="20" xfId="0" applyFont="1" applyFill="1" applyBorder="1" applyAlignment="1">
      <alignment horizontal="center" vertical="center" wrapText="1"/>
    </xf>
    <xf numFmtId="49" fontId="56" fillId="4" borderId="20" xfId="0" quotePrefix="1" applyNumberFormat="1" applyFont="1" applyFill="1" applyBorder="1" applyAlignment="1">
      <alignment vertical="center"/>
    </xf>
    <xf numFmtId="0" fontId="52" fillId="4" borderId="20" xfId="0" applyFont="1" applyFill="1" applyBorder="1" applyAlignment="1">
      <alignment vertical="center"/>
    </xf>
    <xf numFmtId="14" fontId="56" fillId="4" borderId="20" xfId="0" applyNumberFormat="1" applyFont="1" applyFill="1" applyBorder="1" applyAlignment="1">
      <alignment horizontal="center" vertical="center"/>
    </xf>
    <xf numFmtId="0" fontId="48" fillId="0" borderId="20" xfId="23" applyFont="1" applyBorder="1" applyAlignment="1">
      <alignment horizontal="center"/>
    </xf>
    <xf numFmtId="0" fontId="48" fillId="0" borderId="20" xfId="23" applyFont="1" applyBorder="1"/>
    <xf numFmtId="0" fontId="0" fillId="0" borderId="20" xfId="0" applyBorder="1"/>
    <xf numFmtId="0" fontId="0" fillId="0" borderId="23" xfId="0" applyBorder="1"/>
    <xf numFmtId="0" fontId="0" fillId="0" borderId="54" xfId="0" applyBorder="1"/>
    <xf numFmtId="0" fontId="0" fillId="0" borderId="55" xfId="0" applyBorder="1"/>
    <xf numFmtId="0" fontId="0" fillId="4" borderId="55" xfId="0" applyFill="1" applyBorder="1"/>
    <xf numFmtId="0" fontId="0" fillId="0" borderId="56" xfId="0" applyBorder="1"/>
    <xf numFmtId="0" fontId="0" fillId="0" borderId="22" xfId="0" applyBorder="1"/>
    <xf numFmtId="0" fontId="48" fillId="0" borderId="51" xfId="23" applyFont="1" applyBorder="1" applyAlignment="1">
      <alignment horizontal="center" vertical="center" wrapText="1"/>
    </xf>
    <xf numFmtId="0" fontId="48" fillId="0" borderId="37" xfId="23" applyFont="1" applyBorder="1" applyAlignment="1">
      <alignment horizontal="center" vertical="center" wrapText="1"/>
    </xf>
    <xf numFmtId="0" fontId="48" fillId="0" borderId="52" xfId="23" applyFont="1" applyBorder="1" applyAlignment="1">
      <alignment horizontal="center" vertical="center" wrapText="1"/>
    </xf>
    <xf numFmtId="0" fontId="54" fillId="0" borderId="0" xfId="0" applyFont="1"/>
    <xf numFmtId="0" fontId="55" fillId="0" borderId="0" xfId="23" applyFont="1" applyAlignment="1">
      <alignment horizontal="center" vertical="top"/>
    </xf>
    <xf numFmtId="0" fontId="55" fillId="0" borderId="0" xfId="23" applyFont="1"/>
    <xf numFmtId="0" fontId="55" fillId="0" borderId="53" xfId="23" applyFont="1" applyBorder="1" applyAlignment="1">
      <alignment horizontal="center" vertical="center" wrapText="1"/>
    </xf>
    <xf numFmtId="0" fontId="55" fillId="0" borderId="17" xfId="23" applyFont="1" applyBorder="1" applyAlignment="1">
      <alignment horizontal="center" vertical="center" wrapText="1"/>
    </xf>
    <xf numFmtId="0" fontId="55" fillId="0" borderId="32" xfId="23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/>
    </xf>
    <xf numFmtId="0" fontId="54" fillId="0" borderId="16" xfId="0" applyFont="1" applyBorder="1" applyAlignment="1">
      <alignment horizontal="center" vertical="center"/>
    </xf>
    <xf numFmtId="0" fontId="54" fillId="0" borderId="18" xfId="0" applyFont="1" applyBorder="1" applyAlignment="1">
      <alignment horizontal="center" vertical="center"/>
    </xf>
    <xf numFmtId="0" fontId="55" fillId="0" borderId="27" xfId="23" applyFont="1" applyBorder="1" applyAlignment="1">
      <alignment horizontal="center" vertical="center" wrapText="1"/>
    </xf>
    <xf numFmtId="0" fontId="55" fillId="0" borderId="16" xfId="23" applyFont="1" applyBorder="1" applyAlignment="1">
      <alignment horizontal="center" vertical="center" wrapText="1"/>
    </xf>
    <xf numFmtId="0" fontId="55" fillId="0" borderId="18" xfId="23" applyFont="1" applyBorder="1" applyAlignment="1">
      <alignment horizontal="center" vertical="center" wrapText="1"/>
    </xf>
    <xf numFmtId="0" fontId="55" fillId="0" borderId="19" xfId="23" applyFont="1" applyBorder="1" applyAlignment="1">
      <alignment horizontal="center" vertical="center" wrapText="1"/>
    </xf>
    <xf numFmtId="0" fontId="0" fillId="0" borderId="31" xfId="0" applyBorder="1"/>
    <xf numFmtId="0" fontId="0" fillId="0" borderId="30" xfId="0" applyBorder="1"/>
    <xf numFmtId="0" fontId="0" fillId="0" borderId="52" xfId="0" applyBorder="1"/>
    <xf numFmtId="0" fontId="0" fillId="4" borderId="52" xfId="0" applyFill="1" applyBorder="1"/>
    <xf numFmtId="0" fontId="47" fillId="36" borderId="25" xfId="0" applyFont="1" applyFill="1" applyBorder="1" applyAlignment="1">
      <alignment horizontal="center" vertical="center" wrapText="1"/>
    </xf>
    <xf numFmtId="49" fontId="56" fillId="36" borderId="25" xfId="41" quotePrefix="1" applyNumberFormat="1" applyFont="1" applyFill="1" applyBorder="1" applyAlignment="1">
      <alignment vertical="center"/>
    </xf>
    <xf numFmtId="0" fontId="56" fillId="36" borderId="25" xfId="41" applyFont="1" applyFill="1" applyBorder="1" applyAlignment="1">
      <alignment vertical="center"/>
    </xf>
    <xf numFmtId="14" fontId="56" fillId="36" borderId="25" xfId="41" applyNumberFormat="1" applyFont="1" applyFill="1" applyBorder="1" applyAlignment="1">
      <alignment horizontal="center" vertical="center"/>
    </xf>
    <xf numFmtId="49" fontId="56" fillId="36" borderId="25" xfId="13" quotePrefix="1" applyNumberFormat="1" applyFont="1" applyFill="1" applyBorder="1" applyAlignment="1">
      <alignment vertical="center"/>
    </xf>
    <xf numFmtId="0" fontId="56" fillId="36" borderId="25" xfId="13" applyFont="1" applyFill="1" applyBorder="1" applyAlignment="1">
      <alignment vertical="center"/>
    </xf>
    <xf numFmtId="0" fontId="56" fillId="36" borderId="25" xfId="0" applyFont="1" applyFill="1" applyBorder="1" applyAlignment="1">
      <alignment horizontal="center" vertical="center"/>
    </xf>
    <xf numFmtId="49" fontId="55" fillId="36" borderId="25" xfId="0" quotePrefix="1" applyNumberFormat="1" applyFont="1" applyFill="1" applyBorder="1" applyAlignment="1">
      <alignment vertical="center"/>
    </xf>
    <xf numFmtId="0" fontId="55" fillId="36" borderId="25" xfId="0" applyFont="1" applyFill="1" applyBorder="1" applyAlignment="1">
      <alignment vertical="center"/>
    </xf>
    <xf numFmtId="14" fontId="55" fillId="36" borderId="25" xfId="0" applyNumberFormat="1" applyFont="1" applyFill="1" applyBorder="1" applyAlignment="1">
      <alignment horizontal="center" vertical="center"/>
    </xf>
    <xf numFmtId="49" fontId="56" fillId="36" borderId="25" xfId="0" quotePrefix="1" applyNumberFormat="1" applyFont="1" applyFill="1" applyBorder="1" applyAlignment="1">
      <alignment vertical="center"/>
    </xf>
    <xf numFmtId="0" fontId="56" fillId="36" borderId="25" xfId="0" applyFont="1" applyFill="1" applyBorder="1" applyAlignment="1">
      <alignment vertical="center"/>
    </xf>
    <xf numFmtId="14" fontId="56" fillId="36" borderId="25" xfId="0" applyNumberFormat="1" applyFont="1" applyFill="1" applyBorder="1" applyAlignment="1">
      <alignment horizontal="center" vertical="center"/>
    </xf>
    <xf numFmtId="49" fontId="55" fillId="36" borderId="25" xfId="13" quotePrefix="1" applyNumberFormat="1" applyFont="1" applyFill="1" applyBorder="1" applyAlignment="1">
      <alignment vertical="center"/>
    </xf>
    <xf numFmtId="0" fontId="55" fillId="36" borderId="25" xfId="13" applyFont="1" applyFill="1" applyBorder="1" applyAlignment="1">
      <alignment vertical="center"/>
    </xf>
    <xf numFmtId="0" fontId="55" fillId="36" borderId="25" xfId="0" applyFont="1" applyFill="1" applyBorder="1" applyAlignment="1">
      <alignment horizontal="center" vertical="center"/>
    </xf>
    <xf numFmtId="0" fontId="56" fillId="36" borderId="25" xfId="41" applyFont="1" applyFill="1" applyBorder="1" applyAlignment="1">
      <alignment horizontal="center" vertical="center"/>
    </xf>
    <xf numFmtId="49" fontId="56" fillId="36" borderId="25" xfId="13" applyNumberFormat="1" applyFont="1" applyFill="1" applyBorder="1" applyAlignment="1">
      <alignment vertical="center"/>
    </xf>
    <xf numFmtId="0" fontId="56" fillId="36" borderId="25" xfId="13" applyFont="1" applyFill="1" applyBorder="1" applyAlignment="1">
      <alignment horizontal="center" vertical="center"/>
    </xf>
    <xf numFmtId="0" fontId="52" fillId="36" borderId="25" xfId="0" applyFont="1" applyFill="1" applyBorder="1" applyAlignment="1">
      <alignment vertical="center"/>
    </xf>
    <xf numFmtId="0" fontId="52" fillId="36" borderId="25" xfId="13" applyFont="1" applyFill="1" applyBorder="1" applyAlignment="1">
      <alignment vertical="center"/>
    </xf>
    <xf numFmtId="0" fontId="0" fillId="0" borderId="35" xfId="0" applyBorder="1"/>
    <xf numFmtId="0" fontId="0" fillId="0" borderId="41" xfId="0" applyBorder="1"/>
    <xf numFmtId="0" fontId="0" fillId="0" borderId="24" xfId="0" applyBorder="1"/>
    <xf numFmtId="14" fontId="56" fillId="4" borderId="37" xfId="0" applyNumberFormat="1" applyFont="1" applyFill="1" applyBorder="1" applyAlignment="1">
      <alignment horizontal="center" vertical="center"/>
    </xf>
    <xf numFmtId="49" fontId="56" fillId="36" borderId="20" xfId="0" quotePrefix="1" applyNumberFormat="1" applyFont="1" applyFill="1" applyBorder="1" applyAlignment="1">
      <alignment vertical="center"/>
    </xf>
    <xf numFmtId="0" fontId="56" fillId="36" borderId="20" xfId="0" applyFont="1" applyFill="1" applyBorder="1" applyAlignment="1">
      <alignment vertical="center"/>
    </xf>
    <xf numFmtId="14" fontId="56" fillId="36" borderId="20" xfId="0" applyNumberFormat="1" applyFont="1" applyFill="1" applyBorder="1" applyAlignment="1">
      <alignment horizontal="center" vertical="center"/>
    </xf>
    <xf numFmtId="0" fontId="53" fillId="36" borderId="25" xfId="0" applyFont="1" applyFill="1" applyBorder="1" applyAlignment="1">
      <alignment horizontal="center" vertical="center" wrapText="1"/>
    </xf>
    <xf numFmtId="0" fontId="47" fillId="36" borderId="20" xfId="0" applyFont="1" applyFill="1" applyBorder="1" applyAlignment="1">
      <alignment horizontal="center" vertical="center" wrapText="1"/>
    </xf>
    <xf numFmtId="49" fontId="56" fillId="4" borderId="25" xfId="0" quotePrefix="1" applyNumberFormat="1" applyFont="1" applyFill="1" applyBorder="1" applyAlignment="1">
      <alignment vertical="center" wrapText="1"/>
    </xf>
    <xf numFmtId="0" fontId="56" fillId="4" borderId="25" xfId="0" applyFont="1" applyFill="1" applyBorder="1" applyAlignment="1">
      <alignment vertical="center" wrapText="1"/>
    </xf>
    <xf numFmtId="0" fontId="56" fillId="4" borderId="25" xfId="41" applyFont="1" applyFill="1" applyBorder="1" applyAlignment="1">
      <alignment horizontal="center" vertical="center"/>
    </xf>
    <xf numFmtId="0" fontId="56" fillId="4" borderId="20" xfId="0" applyFont="1" applyFill="1" applyBorder="1" applyAlignment="1">
      <alignment vertical="center"/>
    </xf>
    <xf numFmtId="0" fontId="56" fillId="4" borderId="25" xfId="0" applyFont="1" applyFill="1" applyBorder="1" applyAlignment="1">
      <alignment horizontal="center"/>
    </xf>
    <xf numFmtId="0" fontId="56" fillId="2" borderId="25" xfId="0" quotePrefix="1" applyFont="1" applyFill="1" applyBorder="1" applyAlignment="1">
      <alignment horizontal="left" vertical="center"/>
    </xf>
    <xf numFmtId="0" fontId="56" fillId="2" borderId="25" xfId="0" applyFont="1" applyFill="1" applyBorder="1" applyAlignment="1">
      <alignment horizontal="left" vertical="center"/>
    </xf>
    <xf numFmtId="14" fontId="55" fillId="4" borderId="25" xfId="0" applyNumberFormat="1" applyFont="1" applyFill="1" applyBorder="1" applyAlignment="1">
      <alignment horizontal="center" vertical="center"/>
    </xf>
    <xf numFmtId="0" fontId="52" fillId="4" borderId="25" xfId="41" applyFont="1" applyFill="1" applyBorder="1" applyAlignment="1">
      <alignment vertical="center"/>
    </xf>
    <xf numFmtId="0" fontId="56" fillId="2" borderId="37" xfId="0" applyFont="1" applyFill="1" applyBorder="1" applyAlignment="1">
      <alignment horizontal="center" vertical="center"/>
    </xf>
    <xf numFmtId="0" fontId="0" fillId="0" borderId="51" xfId="0" applyBorder="1"/>
    <xf numFmtId="0" fontId="54" fillId="0" borderId="74" xfId="0" applyFont="1" applyBorder="1" applyAlignment="1">
      <alignment horizontal="center" vertical="center"/>
    </xf>
    <xf numFmtId="0" fontId="54" fillId="0" borderId="17" xfId="0" applyFont="1" applyBorder="1" applyAlignment="1">
      <alignment horizontal="center" vertical="center"/>
    </xf>
    <xf numFmtId="0" fontId="54" fillId="0" borderId="19" xfId="0" applyFont="1" applyBorder="1" applyAlignment="1">
      <alignment horizontal="center" vertical="center"/>
    </xf>
    <xf numFmtId="0" fontId="56" fillId="4" borderId="25" xfId="41" quotePrefix="1" applyFont="1" applyFill="1" applyBorder="1" applyAlignment="1">
      <alignment horizontal="left" vertical="center"/>
    </xf>
    <xf numFmtId="0" fontId="56" fillId="4" borderId="25" xfId="41" applyFont="1" applyFill="1" applyBorder="1" applyAlignment="1">
      <alignment horizontal="left" vertical="center"/>
    </xf>
    <xf numFmtId="0" fontId="56" fillId="2" borderId="25" xfId="0" quotePrefix="1" applyFont="1" applyFill="1" applyBorder="1" applyAlignment="1">
      <alignment horizontal="center" vertical="center"/>
    </xf>
    <xf numFmtId="0" fontId="57" fillId="2" borderId="25" xfId="0" applyFont="1" applyFill="1" applyBorder="1" applyAlignment="1">
      <alignment horizontal="center" vertical="center"/>
    </xf>
    <xf numFmtId="0" fontId="60" fillId="4" borderId="25" xfId="0" applyFont="1" applyFill="1" applyBorder="1" applyAlignment="1">
      <alignment horizontal="center" vertical="center" wrapText="1"/>
    </xf>
    <xf numFmtId="49" fontId="61" fillId="4" borderId="25" xfId="41" quotePrefix="1" applyNumberFormat="1" applyFont="1" applyFill="1" applyBorder="1" applyAlignment="1">
      <alignment vertical="center"/>
    </xf>
    <xf numFmtId="0" fontId="61" fillId="4" borderId="25" xfId="41" applyFont="1" applyFill="1" applyBorder="1" applyAlignment="1">
      <alignment vertical="center"/>
    </xf>
    <xf numFmtId="0" fontId="61" fillId="4" borderId="25" xfId="41" applyFont="1" applyFill="1" applyBorder="1" applyAlignment="1">
      <alignment horizontal="center" vertical="center"/>
    </xf>
    <xf numFmtId="49" fontId="56" fillId="4" borderId="20" xfId="41" quotePrefix="1" applyNumberFormat="1" applyFont="1" applyFill="1" applyBorder="1" applyAlignment="1">
      <alignment vertical="center"/>
    </xf>
    <xf numFmtId="0" fontId="56" fillId="4" borderId="20" xfId="41" applyFont="1" applyFill="1" applyBorder="1" applyAlignment="1">
      <alignment vertical="center"/>
    </xf>
    <xf numFmtId="14" fontId="56" fillId="4" borderId="20" xfId="41" applyNumberFormat="1" applyFont="1" applyFill="1" applyBorder="1" applyAlignment="1">
      <alignment horizontal="center" vertical="center"/>
    </xf>
    <xf numFmtId="0" fontId="53" fillId="4" borderId="37" xfId="23" quotePrefix="1" applyFont="1" applyFill="1" applyBorder="1" applyAlignment="1">
      <alignment horizontal="center" vertical="center" wrapText="1"/>
    </xf>
    <xf numFmtId="0" fontId="69" fillId="4" borderId="25" xfId="9" applyFont="1" applyFill="1" applyBorder="1" applyAlignment="1">
      <alignment horizontal="center" vertical="center" wrapText="1"/>
    </xf>
    <xf numFmtId="49" fontId="55" fillId="4" borderId="25" xfId="41" quotePrefix="1" applyNumberFormat="1" applyFont="1" applyFill="1" applyBorder="1" applyAlignment="1">
      <alignment vertical="center"/>
    </xf>
    <xf numFmtId="0" fontId="55" fillId="4" borderId="25" xfId="41" applyFont="1" applyFill="1" applyBorder="1" applyAlignment="1">
      <alignment vertical="center"/>
    </xf>
    <xf numFmtId="14" fontId="55" fillId="4" borderId="25" xfId="41" applyNumberFormat="1" applyFont="1" applyFill="1" applyBorder="1" applyAlignment="1">
      <alignment horizontal="center" vertical="center"/>
    </xf>
    <xf numFmtId="0" fontId="47" fillId="4" borderId="25" xfId="0" quotePrefix="1" applyFont="1" applyFill="1" applyBorder="1" applyAlignment="1">
      <alignment horizontal="center" vertical="center" wrapText="1"/>
    </xf>
    <xf numFmtId="0" fontId="56" fillId="4" borderId="20" xfId="13" applyFont="1" applyFill="1" applyBorder="1" applyAlignment="1">
      <alignment vertical="center"/>
    </xf>
    <xf numFmtId="0" fontId="56" fillId="4" borderId="20" xfId="0" applyFont="1" applyFill="1" applyBorder="1" applyAlignment="1">
      <alignment horizontal="center" vertical="center"/>
    </xf>
    <xf numFmtId="49" fontId="55" fillId="4" borderId="25" xfId="13" quotePrefix="1" applyNumberFormat="1" applyFont="1" applyFill="1" applyBorder="1" applyAlignment="1">
      <alignment vertical="center"/>
    </xf>
    <xf numFmtId="0" fontId="55" fillId="4" borderId="25" xfId="13" applyFont="1" applyFill="1" applyBorder="1" applyAlignment="1">
      <alignment vertical="center"/>
    </xf>
    <xf numFmtId="0" fontId="55" fillId="4" borderId="25" xfId="0" applyFont="1" applyFill="1" applyBorder="1" applyAlignment="1">
      <alignment horizontal="center" vertical="center"/>
    </xf>
    <xf numFmtId="0" fontId="50" fillId="0" borderId="37" xfId="23" applyFont="1" applyBorder="1" applyAlignment="1">
      <alignment horizontal="center" vertical="center" wrapText="1"/>
    </xf>
    <xf numFmtId="0" fontId="47" fillId="4" borderId="37" xfId="0" quotePrefix="1" applyFont="1" applyFill="1" applyBorder="1" applyAlignment="1">
      <alignment horizontal="center" vertical="center" wrapText="1"/>
    </xf>
    <xf numFmtId="49" fontId="56" fillId="4" borderId="37" xfId="13" applyNumberFormat="1" applyFont="1" applyFill="1" applyBorder="1" applyAlignment="1">
      <alignment vertical="center"/>
    </xf>
    <xf numFmtId="0" fontId="48" fillId="0" borderId="37" xfId="23" applyFont="1" applyBorder="1" applyAlignment="1">
      <alignment horizontal="center" vertical="center"/>
    </xf>
    <xf numFmtId="0" fontId="53" fillId="4" borderId="25" xfId="0" quotePrefix="1" applyFont="1" applyFill="1" applyBorder="1" applyAlignment="1">
      <alignment horizontal="center" vertical="center" wrapText="1"/>
    </xf>
    <xf numFmtId="0" fontId="55" fillId="4" borderId="25" xfId="0" quotePrefix="1" applyFont="1" applyFill="1" applyBorder="1" applyAlignment="1">
      <alignment vertical="center"/>
    </xf>
    <xf numFmtId="49" fontId="56" fillId="4" borderId="25" xfId="0" applyNumberFormat="1" applyFont="1" applyFill="1" applyBorder="1" applyAlignment="1">
      <alignment vertical="center"/>
    </xf>
    <xf numFmtId="0" fontId="56" fillId="3" borderId="25" xfId="0" quotePrefix="1" applyFont="1" applyFill="1" applyBorder="1" applyAlignment="1">
      <alignment horizontal="left" vertical="center"/>
    </xf>
    <xf numFmtId="0" fontId="56" fillId="3" borderId="25" xfId="0" applyFont="1" applyFill="1" applyBorder="1" applyAlignment="1">
      <alignment horizontal="left" vertical="center"/>
    </xf>
    <xf numFmtId="49" fontId="56" fillId="4" borderId="20" xfId="13" quotePrefix="1" applyNumberFormat="1" applyFont="1" applyFill="1" applyBorder="1" applyAlignment="1">
      <alignment vertical="center"/>
    </xf>
    <xf numFmtId="0" fontId="54" fillId="0" borderId="28" xfId="0" applyFont="1" applyBorder="1" applyAlignment="1">
      <alignment horizontal="center" vertical="center"/>
    </xf>
    <xf numFmtId="0" fontId="54" fillId="0" borderId="6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0" fontId="54" fillId="0" borderId="42" xfId="0" applyFont="1" applyBorder="1" applyAlignment="1">
      <alignment horizontal="center" vertical="center"/>
    </xf>
    <xf numFmtId="0" fontId="54" fillId="0" borderId="70" xfId="0" applyFont="1" applyBorder="1" applyAlignment="1">
      <alignment horizontal="center" vertical="center"/>
    </xf>
    <xf numFmtId="0" fontId="54" fillId="0" borderId="71" xfId="0" applyFont="1" applyBorder="1" applyAlignment="1">
      <alignment horizontal="center" vertical="center"/>
    </xf>
    <xf numFmtId="0" fontId="54" fillId="0" borderId="72" xfId="0" applyFont="1" applyBorder="1" applyAlignment="1">
      <alignment horizontal="center" vertical="center"/>
    </xf>
    <xf numFmtId="0" fontId="54" fillId="0" borderId="5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/>
    <xf numFmtId="0" fontId="64" fillId="0" borderId="25" xfId="0" applyFont="1" applyBorder="1"/>
    <xf numFmtId="0" fontId="5" fillId="37" borderId="25" xfId="0" applyFont="1" applyFill="1" applyBorder="1" applyAlignment="1">
      <alignment horizontal="center"/>
    </xf>
    <xf numFmtId="0" fontId="5" fillId="37" borderId="25" xfId="0" applyFont="1" applyFill="1" applyBorder="1"/>
    <xf numFmtId="0" fontId="68" fillId="37" borderId="37" xfId="0" applyFont="1" applyFill="1" applyBorder="1" applyAlignment="1">
      <alignment vertical="center"/>
    </xf>
    <xf numFmtId="0" fontId="68" fillId="0" borderId="3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5" fillId="0" borderId="37" xfId="0" applyFont="1" applyBorder="1"/>
    <xf numFmtId="0" fontId="64" fillId="0" borderId="37" xfId="0" applyFont="1" applyBorder="1"/>
    <xf numFmtId="0" fontId="64" fillId="0" borderId="38" xfId="0" applyFont="1" applyBorder="1"/>
    <xf numFmtId="0" fontId="64" fillId="0" borderId="39" xfId="0" applyFont="1" applyBorder="1"/>
    <xf numFmtId="0" fontId="68" fillId="0" borderId="20" xfId="0" applyFont="1" applyBorder="1" applyAlignment="1">
      <alignment vertical="center"/>
    </xf>
    <xf numFmtId="0" fontId="68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/>
    <xf numFmtId="0" fontId="64" fillId="0" borderId="20" xfId="0" applyFont="1" applyBorder="1"/>
    <xf numFmtId="0" fontId="64" fillId="0" borderId="23" xfId="0" applyFont="1" applyBorder="1"/>
    <xf numFmtId="0" fontId="55" fillId="0" borderId="51" xfId="0" applyFont="1" applyBorder="1" applyAlignment="1">
      <alignment horizontal="center" vertical="center"/>
    </xf>
    <xf numFmtId="0" fontId="67" fillId="0" borderId="37" xfId="0" applyFont="1" applyBorder="1" applyAlignment="1">
      <alignment horizontal="center" vertical="center" wrapText="1"/>
    </xf>
    <xf numFmtId="0" fontId="68" fillId="0" borderId="37" xfId="0" quotePrefix="1" applyFont="1" applyBorder="1" applyAlignment="1">
      <alignment horizontal="center" vertical="center"/>
    </xf>
    <xf numFmtId="0" fontId="55" fillId="0" borderId="52" xfId="0" applyFont="1" applyBorder="1" applyAlignment="1">
      <alignment horizontal="center" vertical="center"/>
    </xf>
    <xf numFmtId="0" fontId="55" fillId="0" borderId="22" xfId="0" applyFont="1" applyBorder="1" applyAlignment="1">
      <alignment horizontal="center" vertical="center"/>
    </xf>
    <xf numFmtId="0" fontId="67" fillId="0" borderId="20" xfId="0" applyFont="1" applyBorder="1" applyAlignment="1">
      <alignment horizontal="center" vertical="center" wrapText="1"/>
    </xf>
    <xf numFmtId="0" fontId="68" fillId="0" borderId="20" xfId="0" quotePrefix="1" applyFont="1" applyBorder="1" applyAlignment="1">
      <alignment horizontal="center" vertical="center"/>
    </xf>
    <xf numFmtId="0" fontId="65" fillId="37" borderId="25" xfId="0" applyFont="1" applyFill="1" applyBorder="1" applyAlignment="1">
      <alignment horizontal="center" vertical="center"/>
    </xf>
    <xf numFmtId="0" fontId="68" fillId="0" borderId="3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6" fillId="37" borderId="25" xfId="0" applyFont="1" applyFill="1" applyBorder="1" applyAlignment="1">
      <alignment horizontal="center" vertical="center"/>
    </xf>
    <xf numFmtId="0" fontId="66" fillId="37" borderId="25" xfId="0" applyFont="1" applyFill="1" applyBorder="1" applyAlignment="1">
      <alignment horizontal="left" vertical="center"/>
    </xf>
    <xf numFmtId="0" fontId="63" fillId="37" borderId="39" xfId="0" applyFont="1" applyFill="1" applyBorder="1" applyAlignment="1">
      <alignment horizontal="center" vertical="center"/>
    </xf>
    <xf numFmtId="0" fontId="8" fillId="0" borderId="25" xfId="0" applyFont="1" applyBorder="1"/>
    <xf numFmtId="0" fontId="55" fillId="0" borderId="20" xfId="0" applyFont="1" applyBorder="1" applyAlignment="1">
      <alignment vertical="center" wrapText="1"/>
    </xf>
    <xf numFmtId="0" fontId="55" fillId="0" borderId="20" xfId="0" applyFont="1" applyBorder="1" applyAlignment="1">
      <alignment horizontal="center" vertical="center" wrapText="1"/>
    </xf>
    <xf numFmtId="0" fontId="8" fillId="0" borderId="20" xfId="0" applyFont="1" applyBorder="1"/>
    <xf numFmtId="0" fontId="55" fillId="0" borderId="20" xfId="0" applyFont="1" applyBorder="1" applyAlignment="1">
      <alignment vertical="center"/>
    </xf>
    <xf numFmtId="0" fontId="55" fillId="0" borderId="20" xfId="0" applyFont="1" applyBorder="1" applyAlignment="1">
      <alignment horizontal="center" vertical="center"/>
    </xf>
    <xf numFmtId="0" fontId="65" fillId="37" borderId="25" xfId="0" applyFont="1" applyFill="1" applyBorder="1" applyAlignment="1">
      <alignment horizontal="left" vertical="center"/>
    </xf>
    <xf numFmtId="0" fontId="5" fillId="37" borderId="20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 wrapText="1"/>
    </xf>
    <xf numFmtId="0" fontId="68" fillId="0" borderId="0" xfId="0" quotePrefix="1" applyFont="1" applyAlignment="1">
      <alignment horizontal="center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center" vertical="center"/>
    </xf>
    <xf numFmtId="0" fontId="53" fillId="0" borderId="0" xfId="23" applyFont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15" xfId="0" applyFont="1" applyBorder="1"/>
    <xf numFmtId="0" fontId="3" fillId="0" borderId="7" xfId="0" applyFont="1" applyBorder="1"/>
    <xf numFmtId="0" fontId="3" fillId="0" borderId="8" xfId="0" applyFont="1" applyBorder="1"/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/>
    <xf numFmtId="0" fontId="53" fillId="0" borderId="0" xfId="23" applyFont="1" applyAlignment="1">
      <alignment horizontal="center" vertical="top"/>
    </xf>
    <xf numFmtId="0" fontId="53" fillId="0" borderId="64" xfId="23" applyFont="1" applyBorder="1" applyAlignment="1">
      <alignment horizontal="center" vertical="center" wrapText="1"/>
    </xf>
    <xf numFmtId="0" fontId="53" fillId="0" borderId="65" xfId="23" applyFont="1" applyBorder="1" applyAlignment="1">
      <alignment horizontal="center" vertical="center" wrapText="1"/>
    </xf>
    <xf numFmtId="0" fontId="69" fillId="0" borderId="60" xfId="0" applyFont="1" applyBorder="1" applyAlignment="1">
      <alignment horizontal="center" vertical="center"/>
    </xf>
    <xf numFmtId="0" fontId="69" fillId="0" borderId="50" xfId="0" applyFont="1" applyBorder="1" applyAlignment="1">
      <alignment horizontal="center" vertical="center"/>
    </xf>
    <xf numFmtId="0" fontId="69" fillId="0" borderId="44" xfId="0" applyFont="1" applyBorder="1" applyAlignment="1">
      <alignment horizontal="center" vertical="center"/>
    </xf>
    <xf numFmtId="0" fontId="69" fillId="0" borderId="63" xfId="0" applyFont="1" applyBorder="1" applyAlignment="1">
      <alignment horizontal="center" vertical="center"/>
    </xf>
    <xf numFmtId="0" fontId="69" fillId="0" borderId="29" xfId="0" applyFont="1" applyBorder="1" applyAlignment="1">
      <alignment horizontal="center" vertical="center"/>
    </xf>
    <xf numFmtId="0" fontId="69" fillId="0" borderId="45" xfId="0" applyFont="1" applyBorder="1" applyAlignment="1">
      <alignment horizontal="center" vertical="center"/>
    </xf>
    <xf numFmtId="0" fontId="53" fillId="0" borderId="63" xfId="23" applyFont="1" applyBorder="1" applyAlignment="1">
      <alignment horizontal="center" vertical="center" wrapText="1"/>
    </xf>
    <xf numFmtId="0" fontId="53" fillId="0" borderId="29" xfId="23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3" fillId="0" borderId="66" xfId="23" applyFont="1" applyBorder="1" applyAlignment="1">
      <alignment horizontal="center" vertical="center" wrapText="1"/>
    </xf>
    <xf numFmtId="0" fontId="53" fillId="0" borderId="46" xfId="23" applyFont="1" applyBorder="1" applyAlignment="1">
      <alignment horizontal="center" vertical="center" wrapText="1"/>
    </xf>
    <xf numFmtId="0" fontId="53" fillId="0" borderId="47" xfId="23" applyFont="1" applyBorder="1" applyAlignment="1">
      <alignment horizontal="center" vertical="center" wrapText="1"/>
    </xf>
    <xf numFmtId="0" fontId="53" fillId="0" borderId="50" xfId="23" applyFont="1" applyBorder="1" applyAlignment="1">
      <alignment horizontal="center" vertical="center" wrapText="1"/>
    </xf>
    <xf numFmtId="0" fontId="53" fillId="0" borderId="0" xfId="23" applyFont="1" applyAlignment="1">
      <alignment horizontal="center" vertical="center" wrapText="1"/>
    </xf>
    <xf numFmtId="0" fontId="53" fillId="0" borderId="53" xfId="23" applyFont="1" applyBorder="1" applyAlignment="1">
      <alignment horizontal="center" vertical="center" wrapText="1"/>
    </xf>
    <xf numFmtId="0" fontId="53" fillId="0" borderId="17" xfId="23" applyFont="1" applyBorder="1" applyAlignment="1">
      <alignment horizontal="center" vertical="center" wrapText="1"/>
    </xf>
    <xf numFmtId="0" fontId="53" fillId="0" borderId="19" xfId="23" applyFont="1" applyBorder="1" applyAlignment="1">
      <alignment horizontal="center" vertical="center" wrapText="1"/>
    </xf>
    <xf numFmtId="0" fontId="5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50" fillId="0" borderId="0" xfId="0" applyNumberFormat="1" applyFont="1" applyAlignment="1">
      <alignment horizontal="left" vertical="center"/>
    </xf>
    <xf numFmtId="0" fontId="69" fillId="0" borderId="51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69" fillId="0" borderId="38" xfId="0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0" fontId="69" fillId="0" borderId="20" xfId="0" applyFont="1" applyBorder="1" applyAlignment="1">
      <alignment horizontal="center" vertical="center"/>
    </xf>
    <xf numFmtId="0" fontId="69" fillId="0" borderId="23" xfId="0" applyFont="1" applyBorder="1" applyAlignment="1">
      <alignment horizontal="center" vertical="center"/>
    </xf>
    <xf numFmtId="0" fontId="53" fillId="0" borderId="70" xfId="23" applyFont="1" applyBorder="1" applyAlignment="1">
      <alignment horizontal="center" vertical="center" wrapText="1"/>
    </xf>
    <xf numFmtId="0" fontId="53" fillId="0" borderId="71" xfId="23" applyFont="1" applyBorder="1" applyAlignment="1">
      <alignment horizontal="center" vertical="center" wrapText="1"/>
    </xf>
    <xf numFmtId="0" fontId="53" fillId="0" borderId="72" xfId="23" applyFont="1" applyBorder="1" applyAlignment="1">
      <alignment horizontal="center" vertical="center" wrapText="1"/>
    </xf>
    <xf numFmtId="0" fontId="69" fillId="0" borderId="35" xfId="0" applyFont="1" applyBorder="1" applyAlignment="1">
      <alignment horizontal="center" vertical="center"/>
    </xf>
    <xf numFmtId="0" fontId="69" fillId="0" borderId="59" xfId="0" applyFont="1" applyBorder="1" applyAlignment="1">
      <alignment horizontal="center" vertical="center"/>
    </xf>
    <xf numFmtId="0" fontId="69" fillId="0" borderId="21" xfId="0" applyFont="1" applyBorder="1" applyAlignment="1">
      <alignment horizontal="center" vertical="center"/>
    </xf>
    <xf numFmtId="0" fontId="69" fillId="0" borderId="49" xfId="0" applyFont="1" applyBorder="1" applyAlignment="1">
      <alignment horizontal="center" vertical="center"/>
    </xf>
    <xf numFmtId="0" fontId="53" fillId="0" borderId="69" xfId="23" applyFont="1" applyBorder="1" applyAlignment="1">
      <alignment horizontal="center" vertical="center" wrapText="1"/>
    </xf>
    <xf numFmtId="0" fontId="53" fillId="0" borderId="27" xfId="23" applyFont="1" applyBorder="1" applyAlignment="1">
      <alignment horizontal="center" vertical="center" wrapText="1"/>
    </xf>
    <xf numFmtId="0" fontId="53" fillId="0" borderId="36" xfId="23" applyFont="1" applyBorder="1" applyAlignment="1">
      <alignment horizontal="center" vertical="center" wrapText="1"/>
    </xf>
    <xf numFmtId="0" fontId="53" fillId="0" borderId="16" xfId="23" applyFont="1" applyBorder="1" applyAlignment="1">
      <alignment horizontal="center" vertical="center" wrapText="1"/>
    </xf>
    <xf numFmtId="0" fontId="53" fillId="0" borderId="42" xfId="23" applyFont="1" applyBorder="1" applyAlignment="1">
      <alignment horizontal="center" vertical="center" wrapText="1"/>
    </xf>
    <xf numFmtId="0" fontId="53" fillId="0" borderId="18" xfId="23" applyFont="1" applyBorder="1" applyAlignment="1">
      <alignment horizontal="center" vertical="center" wrapText="1"/>
    </xf>
    <xf numFmtId="0" fontId="53" fillId="0" borderId="48" xfId="23" applyFont="1" applyBorder="1" applyAlignment="1">
      <alignment horizontal="center" vertical="center" wrapText="1"/>
    </xf>
    <xf numFmtId="0" fontId="48" fillId="0" borderId="0" xfId="23" applyFont="1" applyAlignment="1">
      <alignment horizontal="left"/>
    </xf>
    <xf numFmtId="0" fontId="53" fillId="0" borderId="31" xfId="23" applyFont="1" applyBorder="1" applyAlignment="1">
      <alignment horizontal="center" vertical="center" wrapText="1"/>
    </xf>
    <xf numFmtId="0" fontId="53" fillId="0" borderId="33" xfId="23" applyFont="1" applyBorder="1" applyAlignment="1">
      <alignment horizontal="center" vertical="center" wrapText="1"/>
    </xf>
    <xf numFmtId="0" fontId="53" fillId="0" borderId="26" xfId="23" applyFont="1" applyBorder="1" applyAlignment="1">
      <alignment horizontal="center" vertical="center" wrapText="1"/>
    </xf>
    <xf numFmtId="0" fontId="53" fillId="0" borderId="21" xfId="23" applyFont="1" applyBorder="1" applyAlignment="1">
      <alignment horizontal="center" vertical="center" wrapText="1"/>
    </xf>
    <xf numFmtId="0" fontId="53" fillId="0" borderId="57" xfId="23" applyFont="1" applyBorder="1" applyAlignment="1">
      <alignment horizontal="center" vertical="center" wrapText="1"/>
    </xf>
    <xf numFmtId="0" fontId="53" fillId="0" borderId="43" xfId="23" applyFont="1" applyBorder="1" applyAlignment="1">
      <alignment horizontal="center" vertical="center" wrapText="1"/>
    </xf>
    <xf numFmtId="0" fontId="53" fillId="0" borderId="67" xfId="23" applyFont="1" applyBorder="1" applyAlignment="1">
      <alignment horizontal="center" vertical="center" wrapText="1"/>
    </xf>
    <xf numFmtId="0" fontId="53" fillId="0" borderId="68" xfId="23" applyFont="1" applyBorder="1" applyAlignment="1">
      <alignment horizontal="center" vertical="center" wrapText="1"/>
    </xf>
    <xf numFmtId="0" fontId="53" fillId="0" borderId="73" xfId="23" applyFont="1" applyBorder="1" applyAlignment="1">
      <alignment horizontal="center" vertical="center" wrapText="1"/>
    </xf>
    <xf numFmtId="0" fontId="53" fillId="0" borderId="34" xfId="23" applyFont="1" applyBorder="1" applyAlignment="1">
      <alignment horizontal="center" vertical="center" wrapText="1"/>
    </xf>
    <xf numFmtId="0" fontId="53" fillId="0" borderId="61" xfId="23" applyFont="1" applyBorder="1" applyAlignment="1">
      <alignment horizontal="center" vertical="center" wrapText="1"/>
    </xf>
    <xf numFmtId="0" fontId="53" fillId="0" borderId="58" xfId="23" applyFont="1" applyBorder="1" applyAlignment="1">
      <alignment horizontal="center" vertical="center" wrapText="1"/>
    </xf>
    <xf numFmtId="0" fontId="53" fillId="0" borderId="20" xfId="23" applyFont="1" applyBorder="1" applyAlignment="1">
      <alignment horizontal="center" vertical="center" wrapText="1"/>
    </xf>
    <xf numFmtId="0" fontId="53" fillId="0" borderId="56" xfId="23" applyFont="1" applyBorder="1" applyAlignment="1">
      <alignment horizontal="center" vertical="center" wrapText="1"/>
    </xf>
    <xf numFmtId="0" fontId="53" fillId="0" borderId="40" xfId="23" applyFont="1" applyBorder="1" applyAlignment="1">
      <alignment horizontal="center" vertical="center" wrapText="1"/>
    </xf>
    <xf numFmtId="0" fontId="53" fillId="0" borderId="62" xfId="23" applyFont="1" applyBorder="1" applyAlignment="1">
      <alignment horizontal="center" vertical="center" wrapText="1"/>
    </xf>
    <xf numFmtId="0" fontId="53" fillId="0" borderId="22" xfId="2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53" fillId="0" borderId="25" xfId="23" applyFont="1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53" fillId="0" borderId="25" xfId="23" applyFont="1" applyBorder="1" applyAlignment="1">
      <alignment horizontal="center" vertical="center"/>
    </xf>
    <xf numFmtId="0" fontId="70" fillId="0" borderId="25" xfId="0" applyFont="1" applyBorder="1" applyAlignment="1">
      <alignment horizontal="center"/>
    </xf>
    <xf numFmtId="0" fontId="70" fillId="0" borderId="0" xfId="0" applyFont="1"/>
    <xf numFmtId="0" fontId="53" fillId="0" borderId="25" xfId="23" applyFont="1" applyBorder="1" applyAlignment="1">
      <alignment horizontal="center" vertical="top"/>
    </xf>
    <xf numFmtId="0" fontId="70" fillId="0" borderId="25" xfId="0" applyFont="1" applyBorder="1" applyAlignment="1">
      <alignment horizontal="center"/>
    </xf>
    <xf numFmtId="0" fontId="70" fillId="0" borderId="25" xfId="0" applyFont="1" applyBorder="1"/>
    <xf numFmtId="0" fontId="53" fillId="0" borderId="0" xfId="23" applyFont="1" applyAlignment="1">
      <alignment vertical="center"/>
    </xf>
    <xf numFmtId="0" fontId="53" fillId="0" borderId="0" xfId="42" applyFont="1" applyAlignment="1">
      <alignment vertical="center"/>
    </xf>
    <xf numFmtId="0" fontId="48" fillId="0" borderId="0" xfId="23" applyFont="1" applyBorder="1" applyAlignment="1">
      <alignment horizontal="center" vertical="center"/>
    </xf>
    <xf numFmtId="0" fontId="47" fillId="4" borderId="0" xfId="0" applyFont="1" applyFill="1" applyBorder="1" applyAlignment="1">
      <alignment horizontal="center" vertical="center" wrapText="1"/>
    </xf>
    <xf numFmtId="49" fontId="56" fillId="4" borderId="0" xfId="41" quotePrefix="1" applyNumberFormat="1" applyFont="1" applyFill="1" applyBorder="1" applyAlignment="1">
      <alignment vertical="center"/>
    </xf>
    <xf numFmtId="0" fontId="56" fillId="4" borderId="0" xfId="13" applyFont="1" applyFill="1" applyBorder="1" applyAlignment="1">
      <alignment vertical="center"/>
    </xf>
    <xf numFmtId="0" fontId="56" fillId="4" borderId="0" xfId="0" applyFont="1" applyFill="1" applyBorder="1" applyAlignment="1">
      <alignment horizontal="center" vertical="center"/>
    </xf>
    <xf numFmtId="0" fontId="48" fillId="0" borderId="0" xfId="23" applyFont="1" applyBorder="1" applyAlignment="1">
      <alignment horizontal="center"/>
    </xf>
    <xf numFmtId="0" fontId="48" fillId="0" borderId="0" xfId="23" applyFont="1" applyBorder="1"/>
    <xf numFmtId="0" fontId="0" fillId="0" borderId="0" xfId="0" applyBorder="1"/>
    <xf numFmtId="0" fontId="53" fillId="4" borderId="0" xfId="0" applyFont="1" applyFill="1"/>
    <xf numFmtId="0" fontId="53" fillId="37" borderId="0" xfId="0" applyFont="1" applyFill="1" applyAlignment="1">
      <alignment vertical="center"/>
    </xf>
    <xf numFmtId="0" fontId="53" fillId="0" borderId="0" xfId="0" applyFont="1" applyAlignment="1"/>
    <xf numFmtId="0" fontId="5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3" fillId="37" borderId="0" xfId="0" applyFont="1" applyFill="1" applyAlignment="1"/>
    <xf numFmtId="0" fontId="55" fillId="0" borderId="0" xfId="0" applyFont="1" applyBorder="1" applyAlignment="1">
      <alignment horizontal="center" vertical="center"/>
    </xf>
    <xf numFmtId="0" fontId="67" fillId="0" borderId="0" xfId="0" applyFont="1" applyBorder="1" applyAlignment="1">
      <alignment horizontal="center" vertical="center" wrapText="1"/>
    </xf>
    <xf numFmtId="0" fontId="68" fillId="0" borderId="0" xfId="0" quotePrefix="1" applyFont="1" applyBorder="1" applyAlignment="1">
      <alignment horizontal="center" vertical="center"/>
    </xf>
    <xf numFmtId="0" fontId="5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64" fillId="0" borderId="0" xfId="0" applyFont="1" applyBorder="1"/>
  </cellXfs>
  <cellStyles count="302">
    <cellStyle name="Comma" xfId="1" builtinId="3"/>
    <cellStyle name="Comma 2" xfId="3" xr:uid="{00000000-0005-0000-0000-000002000000}"/>
    <cellStyle name="Comma 2 10" xfId="262" xr:uid="{00000000-0005-0000-0000-000003000000}"/>
    <cellStyle name="Comma 2 11" xfId="264" xr:uid="{00000000-0005-0000-0000-000004000000}"/>
    <cellStyle name="Comma 2 2" xfId="225" xr:uid="{00000000-0005-0000-0000-000005000000}"/>
    <cellStyle name="Comma 2 3" xfId="247" xr:uid="{00000000-0005-0000-0000-000006000000}"/>
    <cellStyle name="Comma 2 4" xfId="250" xr:uid="{00000000-0005-0000-0000-000007000000}"/>
    <cellStyle name="Comma 2 5" xfId="252" xr:uid="{00000000-0005-0000-0000-000008000000}"/>
    <cellStyle name="Comma 2 6" xfId="254" xr:uid="{00000000-0005-0000-0000-000009000000}"/>
    <cellStyle name="Comma 2 7" xfId="256" xr:uid="{00000000-0005-0000-0000-00000A000000}"/>
    <cellStyle name="Comma 2 8" xfId="258" xr:uid="{00000000-0005-0000-0000-00000B000000}"/>
    <cellStyle name="Comma 2 9" xfId="260" xr:uid="{00000000-0005-0000-0000-00000C000000}"/>
    <cellStyle name="Hyperlink" xfId="2" builtinId="8"/>
    <cellStyle name="Normal" xfId="0" builtinId="0"/>
    <cellStyle name="Normal 10" xfId="4" xr:uid="{00000000-0005-0000-0000-00000F000000}"/>
    <cellStyle name="Normal 11" xfId="5" xr:uid="{00000000-0005-0000-0000-000010000000}"/>
    <cellStyle name="Normal 12" xfId="6" xr:uid="{00000000-0005-0000-0000-000011000000}"/>
    <cellStyle name="Normal 13" xfId="7" xr:uid="{00000000-0005-0000-0000-000012000000}"/>
    <cellStyle name="Normal 14" xfId="8" xr:uid="{00000000-0005-0000-0000-000013000000}"/>
    <cellStyle name="Normal 15" xfId="9" xr:uid="{00000000-0005-0000-0000-000014000000}"/>
    <cellStyle name="Normal 16" xfId="10" xr:uid="{00000000-0005-0000-0000-000015000000}"/>
    <cellStyle name="Normal 17" xfId="11" xr:uid="{00000000-0005-0000-0000-000016000000}"/>
    <cellStyle name="Normal 18" xfId="12" xr:uid="{00000000-0005-0000-0000-000017000000}"/>
    <cellStyle name="Normal 19" xfId="90" xr:uid="{00000000-0005-0000-0000-000018000000}"/>
    <cellStyle name="Normal 2" xfId="13" xr:uid="{00000000-0005-0000-0000-000019000000}"/>
    <cellStyle name="Normal 2 10" xfId="14" xr:uid="{00000000-0005-0000-0000-00001A000000}"/>
    <cellStyle name="Normal 2 11" xfId="15" xr:uid="{00000000-0005-0000-0000-00001B000000}"/>
    <cellStyle name="Normal 2 12" xfId="16" xr:uid="{00000000-0005-0000-0000-00001C000000}"/>
    <cellStyle name="Normal 2 13" xfId="17" xr:uid="{00000000-0005-0000-0000-00001D000000}"/>
    <cellStyle name="Normal 2 14" xfId="18" xr:uid="{00000000-0005-0000-0000-00001E000000}"/>
    <cellStyle name="Normal 2 15" xfId="19" xr:uid="{00000000-0005-0000-0000-00001F000000}"/>
    <cellStyle name="Normal 2 16" xfId="20" xr:uid="{00000000-0005-0000-0000-000020000000}"/>
    <cellStyle name="Normal 2 17" xfId="21" xr:uid="{00000000-0005-0000-0000-000021000000}"/>
    <cellStyle name="Normal 2 18" xfId="91" xr:uid="{00000000-0005-0000-0000-000022000000}"/>
    <cellStyle name="Normal 2 19" xfId="22" xr:uid="{00000000-0005-0000-0000-000023000000}"/>
    <cellStyle name="Normal 2 2" xfId="23" xr:uid="{00000000-0005-0000-0000-000024000000}"/>
    <cellStyle name="Normal 2 2 10" xfId="109" xr:uid="{00000000-0005-0000-0000-000025000000}"/>
    <cellStyle name="Normal 2 2 11" xfId="110" xr:uid="{00000000-0005-0000-0000-000026000000}"/>
    <cellStyle name="Normal 2 2 12" xfId="67" xr:uid="{00000000-0005-0000-0000-000027000000}"/>
    <cellStyle name="Normal 2 2 13" xfId="50" xr:uid="{00000000-0005-0000-0000-000028000000}"/>
    <cellStyle name="Normal 2 2 14" xfId="111" xr:uid="{00000000-0005-0000-0000-000029000000}"/>
    <cellStyle name="Normal 2 2 15" xfId="113" xr:uid="{00000000-0005-0000-0000-00002A000000}"/>
    <cellStyle name="Normal 2 2 16" xfId="115" xr:uid="{00000000-0005-0000-0000-00002B000000}"/>
    <cellStyle name="Normal 2 2 17" xfId="117" xr:uid="{00000000-0005-0000-0000-00002C000000}"/>
    <cellStyle name="Normal 2 2 18" xfId="119" xr:uid="{00000000-0005-0000-0000-00002D000000}"/>
    <cellStyle name="Normal 2 2 19" xfId="121" xr:uid="{00000000-0005-0000-0000-00002E000000}"/>
    <cellStyle name="Normal 2 2 2" xfId="122" xr:uid="{00000000-0005-0000-0000-00002F000000}"/>
    <cellStyle name="Normal 2 2 2 2" xfId="74" xr:uid="{00000000-0005-0000-0000-000030000000}"/>
    <cellStyle name="Normal 2 2 20" xfId="112" xr:uid="{00000000-0005-0000-0000-000031000000}"/>
    <cellStyle name="Normal 2 2 21" xfId="114" xr:uid="{00000000-0005-0000-0000-000032000000}"/>
    <cellStyle name="Normal 2 2 22" xfId="116" xr:uid="{00000000-0005-0000-0000-000033000000}"/>
    <cellStyle name="Normal 2 2 23" xfId="118" xr:uid="{00000000-0005-0000-0000-000034000000}"/>
    <cellStyle name="Normal 2 2 24" xfId="120" xr:uid="{00000000-0005-0000-0000-000035000000}"/>
    <cellStyle name="Normal 2 2 25" xfId="124" xr:uid="{00000000-0005-0000-0000-000036000000}"/>
    <cellStyle name="Normal 2 2 26" xfId="126" xr:uid="{00000000-0005-0000-0000-000037000000}"/>
    <cellStyle name="Normal 2 2 27" xfId="128" xr:uid="{00000000-0005-0000-0000-000038000000}"/>
    <cellStyle name="Normal 2 2 28" xfId="130" xr:uid="{00000000-0005-0000-0000-000039000000}"/>
    <cellStyle name="Normal 2 2 29" xfId="132" xr:uid="{00000000-0005-0000-0000-00003A000000}"/>
    <cellStyle name="Normal 2 2 3" xfId="133" xr:uid="{00000000-0005-0000-0000-00003B000000}"/>
    <cellStyle name="Normal 2 2 30" xfId="123" xr:uid="{00000000-0005-0000-0000-00003C000000}"/>
    <cellStyle name="Normal 2 2 31" xfId="125" xr:uid="{00000000-0005-0000-0000-00003D000000}"/>
    <cellStyle name="Normal 2 2 32" xfId="127" xr:uid="{00000000-0005-0000-0000-00003E000000}"/>
    <cellStyle name="Normal 2 2 33" xfId="129" xr:uid="{00000000-0005-0000-0000-00003F000000}"/>
    <cellStyle name="Normal 2 2 34" xfId="131" xr:uid="{00000000-0005-0000-0000-000040000000}"/>
    <cellStyle name="Normal 2 2 35" xfId="135" xr:uid="{00000000-0005-0000-0000-000041000000}"/>
    <cellStyle name="Normal 2 2 36" xfId="137" xr:uid="{00000000-0005-0000-0000-000042000000}"/>
    <cellStyle name="Normal 2 2 37" xfId="139" xr:uid="{00000000-0005-0000-0000-000043000000}"/>
    <cellStyle name="Normal 2 2 38" xfId="141" xr:uid="{00000000-0005-0000-0000-000044000000}"/>
    <cellStyle name="Normal 2 2 39" xfId="143" xr:uid="{00000000-0005-0000-0000-000045000000}"/>
    <cellStyle name="Normal 2 2 4" xfId="144" xr:uid="{00000000-0005-0000-0000-000046000000}"/>
    <cellStyle name="Normal 2 2 40" xfId="134" xr:uid="{00000000-0005-0000-0000-000047000000}"/>
    <cellStyle name="Normal 2 2 41" xfId="136" xr:uid="{00000000-0005-0000-0000-000048000000}"/>
    <cellStyle name="Normal 2 2 42" xfId="138" xr:uid="{00000000-0005-0000-0000-000049000000}"/>
    <cellStyle name="Normal 2 2 43" xfId="140" xr:uid="{00000000-0005-0000-0000-00004A000000}"/>
    <cellStyle name="Normal 2 2 44" xfId="142" xr:uid="{00000000-0005-0000-0000-00004B000000}"/>
    <cellStyle name="Normal 2 2 45" xfId="146" xr:uid="{00000000-0005-0000-0000-00004C000000}"/>
    <cellStyle name="Normal 2 2 46" xfId="69" xr:uid="{00000000-0005-0000-0000-00004D000000}"/>
    <cellStyle name="Normal 2 2 47" xfId="71" xr:uid="{00000000-0005-0000-0000-00004E000000}"/>
    <cellStyle name="Normal 2 2 48" xfId="73" xr:uid="{00000000-0005-0000-0000-00004F000000}"/>
    <cellStyle name="Normal 2 2 49" xfId="76" xr:uid="{00000000-0005-0000-0000-000050000000}"/>
    <cellStyle name="Normal 2 2 5" xfId="147" xr:uid="{00000000-0005-0000-0000-000051000000}"/>
    <cellStyle name="Normal 2 2 50" xfId="145" xr:uid="{00000000-0005-0000-0000-000052000000}"/>
    <cellStyle name="Normal 2 2 51" xfId="68" xr:uid="{00000000-0005-0000-0000-000053000000}"/>
    <cellStyle name="Normal 2 2 52" xfId="70" xr:uid="{00000000-0005-0000-0000-000054000000}"/>
    <cellStyle name="Normal 2 2 53" xfId="72" xr:uid="{00000000-0005-0000-0000-000055000000}"/>
    <cellStyle name="Normal 2 2 54" xfId="75" xr:uid="{00000000-0005-0000-0000-000056000000}"/>
    <cellStyle name="Normal 2 2 55" xfId="80" xr:uid="{00000000-0005-0000-0000-000057000000}"/>
    <cellStyle name="Normal 2 2 56" xfId="83" xr:uid="{00000000-0005-0000-0000-000058000000}"/>
    <cellStyle name="Normal 2 2 57" xfId="148" xr:uid="{00000000-0005-0000-0000-000059000000}"/>
    <cellStyle name="Normal 2 2 58" xfId="149" xr:uid="{00000000-0005-0000-0000-00005A000000}"/>
    <cellStyle name="Normal 2 2 59" xfId="150" xr:uid="{00000000-0005-0000-0000-00005B000000}"/>
    <cellStyle name="Normal 2 2 6" xfId="151" xr:uid="{00000000-0005-0000-0000-00005C000000}"/>
    <cellStyle name="Normal 2 2 60" xfId="79" xr:uid="{00000000-0005-0000-0000-00005D000000}"/>
    <cellStyle name="Normal 2 2 7" xfId="152" xr:uid="{00000000-0005-0000-0000-00005E000000}"/>
    <cellStyle name="Normal 2 2 8" xfId="153" xr:uid="{00000000-0005-0000-0000-00005F000000}"/>
    <cellStyle name="Normal 2 2 9" xfId="154" xr:uid="{00000000-0005-0000-0000-000060000000}"/>
    <cellStyle name="Normal 2 20" xfId="24" xr:uid="{00000000-0005-0000-0000-000061000000}"/>
    <cellStyle name="Normal 2 21" xfId="100" xr:uid="{00000000-0005-0000-0000-000062000000}"/>
    <cellStyle name="Normal 2 22" xfId="102" xr:uid="{00000000-0005-0000-0000-000063000000}"/>
    <cellStyle name="Normal 2 23" xfId="104" xr:uid="{00000000-0005-0000-0000-000064000000}"/>
    <cellStyle name="Normal 2 24" xfId="107" xr:uid="{00000000-0005-0000-0000-000065000000}"/>
    <cellStyle name="Normal 2 25" xfId="25" xr:uid="{00000000-0005-0000-0000-000066000000}"/>
    <cellStyle name="Normal 2 26" xfId="26" xr:uid="{00000000-0005-0000-0000-000067000000}"/>
    <cellStyle name="Normal 2 27" xfId="157" xr:uid="{00000000-0005-0000-0000-000068000000}"/>
    <cellStyle name="Normal 2 28" xfId="27" xr:uid="{00000000-0005-0000-0000-000069000000}"/>
    <cellStyle name="Normal 2 29" xfId="28" xr:uid="{00000000-0005-0000-0000-00006A000000}"/>
    <cellStyle name="Normal 2 3" xfId="29" xr:uid="{00000000-0005-0000-0000-00006B000000}"/>
    <cellStyle name="Normal 2 3 10" xfId="230" xr:uid="{00000000-0005-0000-0000-00006C000000}"/>
    <cellStyle name="Normal 2 3 11" xfId="242" xr:uid="{00000000-0005-0000-0000-00006D000000}"/>
    <cellStyle name="Normal 2 3 12" xfId="228" xr:uid="{00000000-0005-0000-0000-00006E000000}"/>
    <cellStyle name="Normal 2 3 13" xfId="282" xr:uid="{00000000-0005-0000-0000-00006F000000}"/>
    <cellStyle name="Normal 2 3 14" xfId="299" xr:uid="{00000000-0005-0000-0000-000070000000}"/>
    <cellStyle name="Normal 2 3 15" xfId="269" xr:uid="{00000000-0005-0000-0000-000071000000}"/>
    <cellStyle name="Normal 2 3 16" xfId="291" xr:uid="{00000000-0005-0000-0000-000072000000}"/>
    <cellStyle name="Normal 2 3 17" xfId="278" xr:uid="{00000000-0005-0000-0000-000073000000}"/>
    <cellStyle name="Normal 2 3 18" xfId="286" xr:uid="{00000000-0005-0000-0000-000074000000}"/>
    <cellStyle name="Normal 2 3 19" xfId="273" xr:uid="{00000000-0005-0000-0000-000075000000}"/>
    <cellStyle name="Normal 2 3 2" xfId="161" xr:uid="{00000000-0005-0000-0000-000076000000}"/>
    <cellStyle name="Normal 2 3 2 10" xfId="284" xr:uid="{00000000-0005-0000-0000-000077000000}"/>
    <cellStyle name="Normal 2 3 2 11" xfId="300" xr:uid="{00000000-0005-0000-0000-000078000000}"/>
    <cellStyle name="Normal 2 3 2 2" xfId="162" xr:uid="{00000000-0005-0000-0000-000079000000}"/>
    <cellStyle name="Normal 2 3 2 3" xfId="283" xr:uid="{00000000-0005-0000-0000-00007A000000}"/>
    <cellStyle name="Normal 2 3 2 4" xfId="298" xr:uid="{00000000-0005-0000-0000-00007B000000}"/>
    <cellStyle name="Normal 2 3 2 5" xfId="155" xr:uid="{00000000-0005-0000-0000-00007C000000}"/>
    <cellStyle name="Normal 2 3 2 6" xfId="296" xr:uid="{00000000-0005-0000-0000-00007D000000}"/>
    <cellStyle name="Normal 2 3 2 7" xfId="274" xr:uid="{00000000-0005-0000-0000-00007E000000}"/>
    <cellStyle name="Normal 2 3 2 8" xfId="288" xr:uid="{00000000-0005-0000-0000-00007F000000}"/>
    <cellStyle name="Normal 2 3 2 9" xfId="280" xr:uid="{00000000-0005-0000-0000-000080000000}"/>
    <cellStyle name="Normal 2 3 20" xfId="297" xr:uid="{00000000-0005-0000-0000-000081000000}"/>
    <cellStyle name="Normal 2 3 21" xfId="108" xr:uid="{00000000-0005-0000-0000-000082000000}"/>
    <cellStyle name="Normal 2 3 3" xfId="237" xr:uid="{00000000-0005-0000-0000-000083000000}"/>
    <cellStyle name="Normal 2 3 4" xfId="235" xr:uid="{00000000-0005-0000-0000-000084000000}"/>
    <cellStyle name="Normal 2 3 5" xfId="236" xr:uid="{00000000-0005-0000-0000-000085000000}"/>
    <cellStyle name="Normal 2 3 6" xfId="233" xr:uid="{00000000-0005-0000-0000-000086000000}"/>
    <cellStyle name="Normal 2 3 7" xfId="238" xr:uid="{00000000-0005-0000-0000-000087000000}"/>
    <cellStyle name="Normal 2 3 8" xfId="232" xr:uid="{00000000-0005-0000-0000-000088000000}"/>
    <cellStyle name="Normal 2 3 9" xfId="240" xr:uid="{00000000-0005-0000-0000-000089000000}"/>
    <cellStyle name="Normal 2 30" xfId="30" xr:uid="{00000000-0005-0000-0000-00008A000000}"/>
    <cellStyle name="Normal 2 31" xfId="31" xr:uid="{00000000-0005-0000-0000-00008B000000}"/>
    <cellStyle name="Normal 2 32" xfId="156" xr:uid="{00000000-0005-0000-0000-00008C000000}"/>
    <cellStyle name="Normal 2 33" xfId="158" xr:uid="{00000000-0005-0000-0000-00008D000000}"/>
    <cellStyle name="Normal 2 34" xfId="160" xr:uid="{00000000-0005-0000-0000-00008E000000}"/>
    <cellStyle name="Normal 2 35" xfId="164" xr:uid="{00000000-0005-0000-0000-00008F000000}"/>
    <cellStyle name="Normal 2 36" xfId="166" xr:uid="{00000000-0005-0000-0000-000090000000}"/>
    <cellStyle name="Normal 2 37" xfId="168" xr:uid="{00000000-0005-0000-0000-000091000000}"/>
    <cellStyle name="Normal 2 38" xfId="170" xr:uid="{00000000-0005-0000-0000-000092000000}"/>
    <cellStyle name="Normal 2 39" xfId="62" xr:uid="{00000000-0005-0000-0000-000093000000}"/>
    <cellStyle name="Normal 2 4" xfId="32" xr:uid="{00000000-0005-0000-0000-000094000000}"/>
    <cellStyle name="Normal 2 40" xfId="163" xr:uid="{00000000-0005-0000-0000-000095000000}"/>
    <cellStyle name="Normal 2 41" xfId="165" xr:uid="{00000000-0005-0000-0000-000096000000}"/>
    <cellStyle name="Normal 2 42" xfId="167" xr:uid="{00000000-0005-0000-0000-000097000000}"/>
    <cellStyle name="Normal 2 43" xfId="169" xr:uid="{00000000-0005-0000-0000-000098000000}"/>
    <cellStyle name="Normal 2 44" xfId="61" xr:uid="{00000000-0005-0000-0000-000099000000}"/>
    <cellStyle name="Normal 2 45" xfId="172" xr:uid="{00000000-0005-0000-0000-00009A000000}"/>
    <cellStyle name="Normal 2 46" xfId="49" xr:uid="{00000000-0005-0000-0000-00009B000000}"/>
    <cellStyle name="Normal 2 47" xfId="60" xr:uid="{00000000-0005-0000-0000-00009C000000}"/>
    <cellStyle name="Normal 2 48" xfId="58" xr:uid="{00000000-0005-0000-0000-00009D000000}"/>
    <cellStyle name="Normal 2 49" xfId="78" xr:uid="{00000000-0005-0000-0000-00009E000000}"/>
    <cellStyle name="Normal 2 5" xfId="33" xr:uid="{00000000-0005-0000-0000-00009F000000}"/>
    <cellStyle name="Normal 2 50" xfId="171" xr:uid="{00000000-0005-0000-0000-0000A0000000}"/>
    <cellStyle name="Normal 2 51" xfId="48" xr:uid="{00000000-0005-0000-0000-0000A1000000}"/>
    <cellStyle name="Normal 2 52" xfId="59" xr:uid="{00000000-0005-0000-0000-0000A2000000}"/>
    <cellStyle name="Normal 2 53" xfId="57" xr:uid="{00000000-0005-0000-0000-0000A3000000}"/>
    <cellStyle name="Normal 2 54" xfId="77" xr:uid="{00000000-0005-0000-0000-0000A4000000}"/>
    <cellStyle name="Normal 2 55" xfId="82" xr:uid="{00000000-0005-0000-0000-0000A5000000}"/>
    <cellStyle name="Normal 2 56" xfId="85" xr:uid="{00000000-0005-0000-0000-0000A6000000}"/>
    <cellStyle name="Normal 2 57" xfId="174" xr:uid="{00000000-0005-0000-0000-0000A7000000}"/>
    <cellStyle name="Normal 2 58" xfId="176" xr:uid="{00000000-0005-0000-0000-0000A8000000}"/>
    <cellStyle name="Normal 2 59" xfId="178" xr:uid="{00000000-0005-0000-0000-0000A9000000}"/>
    <cellStyle name="Normal 2 6" xfId="34" xr:uid="{00000000-0005-0000-0000-0000AA000000}"/>
    <cellStyle name="Normal 2 60" xfId="81" xr:uid="{00000000-0005-0000-0000-0000AB000000}"/>
    <cellStyle name="Normal 2 61" xfId="84" xr:uid="{00000000-0005-0000-0000-0000AC000000}"/>
    <cellStyle name="Normal 2 62" xfId="173" xr:uid="{00000000-0005-0000-0000-0000AD000000}"/>
    <cellStyle name="Normal 2 63" xfId="175" xr:uid="{00000000-0005-0000-0000-0000AE000000}"/>
    <cellStyle name="Normal 2 64" xfId="177" xr:uid="{00000000-0005-0000-0000-0000AF000000}"/>
    <cellStyle name="Normal 2 65" xfId="181" xr:uid="{00000000-0005-0000-0000-0000B0000000}"/>
    <cellStyle name="Normal 2 66" xfId="183" xr:uid="{00000000-0005-0000-0000-0000B1000000}"/>
    <cellStyle name="Normal 2 67" xfId="185" xr:uid="{00000000-0005-0000-0000-0000B2000000}"/>
    <cellStyle name="Normal 2 68" xfId="187" xr:uid="{00000000-0005-0000-0000-0000B3000000}"/>
    <cellStyle name="Normal 2 69" xfId="188" xr:uid="{00000000-0005-0000-0000-0000B4000000}"/>
    <cellStyle name="Normal 2 7" xfId="35" xr:uid="{00000000-0005-0000-0000-0000B5000000}"/>
    <cellStyle name="Normal 2 70" xfId="180" xr:uid="{00000000-0005-0000-0000-0000B6000000}"/>
    <cellStyle name="Normal 2 71" xfId="182" xr:uid="{00000000-0005-0000-0000-0000B7000000}"/>
    <cellStyle name="Normal 2 72" xfId="184" xr:uid="{00000000-0005-0000-0000-0000B8000000}"/>
    <cellStyle name="Normal 2 73" xfId="186" xr:uid="{00000000-0005-0000-0000-0000B9000000}"/>
    <cellStyle name="Normal 2 74" xfId="234" xr:uid="{00000000-0005-0000-0000-0000BA000000}"/>
    <cellStyle name="Normal 2 75" xfId="239" xr:uid="{00000000-0005-0000-0000-0000BB000000}"/>
    <cellStyle name="Normal 2 76" xfId="231" xr:uid="{00000000-0005-0000-0000-0000BC000000}"/>
    <cellStyle name="Normal 2 77" xfId="241" xr:uid="{00000000-0005-0000-0000-0000BD000000}"/>
    <cellStyle name="Normal 2 78" xfId="229" xr:uid="{00000000-0005-0000-0000-0000BE000000}"/>
    <cellStyle name="Normal 2 79" xfId="243" xr:uid="{00000000-0005-0000-0000-0000BF000000}"/>
    <cellStyle name="Normal 2 8" xfId="36" xr:uid="{00000000-0005-0000-0000-0000C0000000}"/>
    <cellStyle name="Normal 2 80" xfId="227" xr:uid="{00000000-0005-0000-0000-0000C1000000}"/>
    <cellStyle name="Normal 2 81" xfId="244" xr:uid="{00000000-0005-0000-0000-0000C2000000}"/>
    <cellStyle name="Normal 2 82" xfId="226" xr:uid="{00000000-0005-0000-0000-0000C3000000}"/>
    <cellStyle name="Normal 2 83" xfId="245" xr:uid="{00000000-0005-0000-0000-0000C4000000}"/>
    <cellStyle name="Normal 2 84" xfId="267" xr:uid="{00000000-0005-0000-0000-0000C5000000}"/>
    <cellStyle name="Normal 2 85" xfId="294" xr:uid="{00000000-0005-0000-0000-0000C6000000}"/>
    <cellStyle name="Normal 2 86" xfId="275" xr:uid="{00000000-0005-0000-0000-0000C7000000}"/>
    <cellStyle name="Normal 2 87" xfId="287" xr:uid="{00000000-0005-0000-0000-0000C8000000}"/>
    <cellStyle name="Normal 2 88" xfId="270" xr:uid="{00000000-0005-0000-0000-0000C9000000}"/>
    <cellStyle name="Normal 2 89" xfId="290" xr:uid="{00000000-0005-0000-0000-0000CA000000}"/>
    <cellStyle name="Normal 2 9" xfId="37" xr:uid="{00000000-0005-0000-0000-0000CB000000}"/>
    <cellStyle name="Normal 2 90" xfId="279" xr:uid="{00000000-0005-0000-0000-0000CC000000}"/>
    <cellStyle name="Normal 2 91" xfId="285" xr:uid="{00000000-0005-0000-0000-0000CD000000}"/>
    <cellStyle name="Normal 2 92" xfId="281" xr:uid="{00000000-0005-0000-0000-0000CE000000}"/>
    <cellStyle name="Normal 20" xfId="88" xr:uid="{00000000-0005-0000-0000-0000CF000000}"/>
    <cellStyle name="Normal 21" xfId="38" xr:uid="{00000000-0005-0000-0000-0000D0000000}"/>
    <cellStyle name="Normal 22" xfId="39" xr:uid="{00000000-0005-0000-0000-0000D1000000}"/>
    <cellStyle name="Normal 23" xfId="92" xr:uid="{00000000-0005-0000-0000-0000D2000000}"/>
    <cellStyle name="Normal 24" xfId="89" xr:uid="{00000000-0005-0000-0000-0000D3000000}"/>
    <cellStyle name="Normal 25" xfId="192" xr:uid="{00000000-0005-0000-0000-0000D4000000}"/>
    <cellStyle name="Normal 26" xfId="194" xr:uid="{00000000-0005-0000-0000-0000D5000000}"/>
    <cellStyle name="Normal 27" xfId="40" xr:uid="{00000000-0005-0000-0000-0000D6000000}"/>
    <cellStyle name="Normal 28" xfId="197" xr:uid="{00000000-0005-0000-0000-0000D7000000}"/>
    <cellStyle name="Normal 29" xfId="199" xr:uid="{00000000-0005-0000-0000-0000D8000000}"/>
    <cellStyle name="Normal 3" xfId="41" xr:uid="{00000000-0005-0000-0000-0000D9000000}"/>
    <cellStyle name="Normal 3 10" xfId="261" xr:uid="{00000000-0005-0000-0000-0000DA000000}"/>
    <cellStyle name="Normal 3 11" xfId="263" xr:uid="{00000000-0005-0000-0000-0000DB000000}"/>
    <cellStyle name="Normal 3 12" xfId="265" xr:uid="{00000000-0005-0000-0000-0000DC000000}"/>
    <cellStyle name="Normal 3 13" xfId="292" xr:uid="{00000000-0005-0000-0000-0000DD000000}"/>
    <cellStyle name="Normal 3 14" xfId="277" xr:uid="{00000000-0005-0000-0000-0000DE000000}"/>
    <cellStyle name="Normal 3 15" xfId="224" xr:uid="{00000000-0005-0000-0000-0000DF000000}"/>
    <cellStyle name="Normal 3 16" xfId="272" xr:uid="{00000000-0005-0000-0000-0000E0000000}"/>
    <cellStyle name="Normal 3 17" xfId="301" xr:uid="{00000000-0005-0000-0000-0000E1000000}"/>
    <cellStyle name="Normal 3 18" xfId="268" xr:uid="{00000000-0005-0000-0000-0000E2000000}"/>
    <cellStyle name="Normal 3 19" xfId="289" xr:uid="{00000000-0005-0000-0000-0000E3000000}"/>
    <cellStyle name="Normal 3 2" xfId="200" xr:uid="{00000000-0005-0000-0000-0000E4000000}"/>
    <cellStyle name="Normal 3 2 10" xfId="266" xr:uid="{00000000-0005-0000-0000-0000E5000000}"/>
    <cellStyle name="Normal 3 2 11" xfId="295" xr:uid="{00000000-0005-0000-0000-0000E6000000}"/>
    <cellStyle name="Normal 3 2 2" xfId="201" xr:uid="{00000000-0005-0000-0000-0000E7000000}"/>
    <cellStyle name="Normal 3 2 3" xfId="293" xr:uid="{00000000-0005-0000-0000-0000E8000000}"/>
    <cellStyle name="Normal 3 2 4" xfId="276" xr:uid="{00000000-0005-0000-0000-0000E9000000}"/>
    <cellStyle name="Normal 3 2 5" xfId="179" xr:uid="{00000000-0005-0000-0000-0000EA000000}"/>
    <cellStyle name="Normal 3 2 6" xfId="159" xr:uid="{00000000-0005-0000-0000-0000EB000000}"/>
    <cellStyle name="Normal 3 2 7" xfId="190" xr:uid="{00000000-0005-0000-0000-0000EC000000}"/>
    <cellStyle name="Normal 3 2 8" xfId="248" xr:uid="{00000000-0005-0000-0000-0000ED000000}"/>
    <cellStyle name="Normal 3 2 9" xfId="271" xr:uid="{00000000-0005-0000-0000-0000EE000000}"/>
    <cellStyle name="Normal 3 20" xfId="105" xr:uid="{00000000-0005-0000-0000-0000EF000000}"/>
    <cellStyle name="Normal 3 21" xfId="189" xr:uid="{00000000-0005-0000-0000-0000F0000000}"/>
    <cellStyle name="Normal 3 3" xfId="246" xr:uid="{00000000-0005-0000-0000-0000F1000000}"/>
    <cellStyle name="Normal 3 4" xfId="249" xr:uid="{00000000-0005-0000-0000-0000F2000000}"/>
    <cellStyle name="Normal 3 5" xfId="251" xr:uid="{00000000-0005-0000-0000-0000F3000000}"/>
    <cellStyle name="Normal 3 6" xfId="253" xr:uid="{00000000-0005-0000-0000-0000F4000000}"/>
    <cellStyle name="Normal 3 7" xfId="255" xr:uid="{00000000-0005-0000-0000-0000F5000000}"/>
    <cellStyle name="Normal 3 8" xfId="257" xr:uid="{00000000-0005-0000-0000-0000F6000000}"/>
    <cellStyle name="Normal 3 9" xfId="259" xr:uid="{00000000-0005-0000-0000-0000F7000000}"/>
    <cellStyle name="Normal 30" xfId="191" xr:uid="{00000000-0005-0000-0000-0000F8000000}"/>
    <cellStyle name="Normal 31" xfId="193" xr:uid="{00000000-0005-0000-0000-0000F9000000}"/>
    <cellStyle name="Normal 32" xfId="195" xr:uid="{00000000-0005-0000-0000-0000FA000000}"/>
    <cellStyle name="Normal 33" xfId="196" xr:uid="{00000000-0005-0000-0000-0000FB000000}"/>
    <cellStyle name="Normal 34" xfId="198" xr:uid="{00000000-0005-0000-0000-0000FC000000}"/>
    <cellStyle name="Normal 35" xfId="203" xr:uid="{00000000-0005-0000-0000-0000FD000000}"/>
    <cellStyle name="Normal 36" xfId="205" xr:uid="{00000000-0005-0000-0000-0000FE000000}"/>
    <cellStyle name="Normal 37" xfId="207" xr:uid="{00000000-0005-0000-0000-0000FF000000}"/>
    <cellStyle name="Normal 38" xfId="209" xr:uid="{00000000-0005-0000-0000-000000010000}"/>
    <cellStyle name="Normal 39" xfId="211" xr:uid="{00000000-0005-0000-0000-000001010000}"/>
    <cellStyle name="Normal 4" xfId="42" xr:uid="{00000000-0005-0000-0000-000002010000}"/>
    <cellStyle name="Normal 40" xfId="202" xr:uid="{00000000-0005-0000-0000-000003010000}"/>
    <cellStyle name="Normal 41" xfId="204" xr:uid="{00000000-0005-0000-0000-000004010000}"/>
    <cellStyle name="Normal 42" xfId="206" xr:uid="{00000000-0005-0000-0000-000005010000}"/>
    <cellStyle name="Normal 43" xfId="208" xr:uid="{00000000-0005-0000-0000-000006010000}"/>
    <cellStyle name="Normal 44" xfId="210" xr:uid="{00000000-0005-0000-0000-000007010000}"/>
    <cellStyle name="Normal 45" xfId="212" xr:uid="{00000000-0005-0000-0000-000008010000}"/>
    <cellStyle name="Normal 46" xfId="213" xr:uid="{00000000-0005-0000-0000-000009010000}"/>
    <cellStyle name="Normal 5" xfId="43" xr:uid="{00000000-0005-0000-0000-00000A010000}"/>
    <cellStyle name="Normal 57" xfId="66" xr:uid="{00000000-0005-0000-0000-00000B010000}"/>
    <cellStyle name="Normal 58" xfId="54" xr:uid="{00000000-0005-0000-0000-00000C010000}"/>
    <cellStyle name="Normal 59" xfId="215" xr:uid="{00000000-0005-0000-0000-00000D010000}"/>
    <cellStyle name="Normal 6" xfId="44" xr:uid="{00000000-0005-0000-0000-00000E010000}"/>
    <cellStyle name="Normal 60" xfId="216" xr:uid="{00000000-0005-0000-0000-00000F010000}"/>
    <cellStyle name="Normal 61" xfId="217" xr:uid="{00000000-0005-0000-0000-000010010000}"/>
    <cellStyle name="Normal 62" xfId="65" xr:uid="{00000000-0005-0000-0000-000011010000}"/>
    <cellStyle name="Normal 63" xfId="53" xr:uid="{00000000-0005-0000-0000-000012010000}"/>
    <cellStyle name="Normal 64" xfId="214" xr:uid="{00000000-0005-0000-0000-000013010000}"/>
    <cellStyle name="Normal 65" xfId="219" xr:uid="{00000000-0005-0000-0000-000014010000}"/>
    <cellStyle name="Normal 66" xfId="221" xr:uid="{00000000-0005-0000-0000-000015010000}"/>
    <cellStyle name="Normal 67" xfId="56" xr:uid="{00000000-0005-0000-0000-000016010000}"/>
    <cellStyle name="Normal 68" xfId="223" xr:uid="{00000000-0005-0000-0000-000017010000}"/>
    <cellStyle name="Normal 69" xfId="87" xr:uid="{00000000-0005-0000-0000-000018010000}"/>
    <cellStyle name="Normal 7" xfId="45" xr:uid="{00000000-0005-0000-0000-000019010000}"/>
    <cellStyle name="Normal 70" xfId="218" xr:uid="{00000000-0005-0000-0000-00001A010000}"/>
    <cellStyle name="Normal 71" xfId="220" xr:uid="{00000000-0005-0000-0000-00001B010000}"/>
    <cellStyle name="Normal 72" xfId="55" xr:uid="{00000000-0005-0000-0000-00001C010000}"/>
    <cellStyle name="Normal 73" xfId="222" xr:uid="{00000000-0005-0000-0000-00001D010000}"/>
    <cellStyle name="Normal 74" xfId="86" xr:uid="{00000000-0005-0000-0000-00001E010000}"/>
    <cellStyle name="Normal 75" xfId="52" xr:uid="{00000000-0005-0000-0000-00001F010000}"/>
    <cellStyle name="Normal 76" xfId="94" xr:uid="{00000000-0005-0000-0000-000020010000}"/>
    <cellStyle name="Normal 77" xfId="96" xr:uid="{00000000-0005-0000-0000-000021010000}"/>
    <cellStyle name="Normal 78" xfId="64" xr:uid="{00000000-0005-0000-0000-000022010000}"/>
    <cellStyle name="Normal 79" xfId="98" xr:uid="{00000000-0005-0000-0000-000023010000}"/>
    <cellStyle name="Normal 8" xfId="46" xr:uid="{00000000-0005-0000-0000-000024010000}"/>
    <cellStyle name="Normal 80" xfId="51" xr:uid="{00000000-0005-0000-0000-000025010000}"/>
    <cellStyle name="Normal 81" xfId="93" xr:uid="{00000000-0005-0000-0000-000026010000}"/>
    <cellStyle name="Normal 82" xfId="95" xr:uid="{00000000-0005-0000-0000-000027010000}"/>
    <cellStyle name="Normal 83" xfId="63" xr:uid="{00000000-0005-0000-0000-000028010000}"/>
    <cellStyle name="Normal 84" xfId="97" xr:uid="{00000000-0005-0000-0000-000029010000}"/>
    <cellStyle name="Normal 85" xfId="99" xr:uid="{00000000-0005-0000-0000-00002A010000}"/>
    <cellStyle name="Normal 86" xfId="101" xr:uid="{00000000-0005-0000-0000-00002B010000}"/>
    <cellStyle name="Normal 87" xfId="103" xr:uid="{00000000-0005-0000-0000-00002C010000}"/>
    <cellStyle name="Normal 88" xfId="106" xr:uid="{00000000-0005-0000-0000-00002D010000}"/>
    <cellStyle name="Normal 9" xfId="47" xr:uid="{00000000-0005-0000-0000-00002E010000}"/>
  </cellStyles>
  <dxfs count="0"/>
  <tableStyles count="0" defaultTableStyle="TableStyleMedium9" defaultPivotStyle="PivotStyleLight16"/>
  <colors>
    <mruColors>
      <color rgb="FF00CC00"/>
      <color rgb="FF99FF33"/>
      <color rgb="FFFF66FF"/>
      <color rgb="FFFF9933"/>
      <color rgb="FFCCECFF"/>
      <color rgb="FFCC99FF"/>
      <color rgb="FFCCCC00"/>
      <color rgb="FFFFFF00"/>
      <color rgb="FFCC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</xdr:rowOff>
    </xdr:from>
    <xdr:ext cx="857250" cy="838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9525"/>
          <a:ext cx="857250" cy="8382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EdJkT_HIHXvQkod6CYAy1fab2Qhq44hk/view?usp=drivesdk" TargetMode="External"/><Relationship Id="rId299" Type="http://schemas.openxmlformats.org/officeDocument/2006/relationships/hyperlink" Target="https://drive.google.com/file/d/1zMHr5MRjHZpl96bq7DMQVLGJ1c7gBlnB/view?usp=drivesdk" TargetMode="External"/><Relationship Id="rId21" Type="http://schemas.openxmlformats.org/officeDocument/2006/relationships/hyperlink" Target="https://drive.google.com/file/d/1MHHql5yaY4YHgjxUXeJnR8K1erZvtWsA/view?usp=drivesdk" TargetMode="External"/><Relationship Id="rId63" Type="http://schemas.openxmlformats.org/officeDocument/2006/relationships/hyperlink" Target="https://drive.google.com/file/d/1TSAfJhdeIBAauh8YnqYS_u-fPAFbHPuC/view?usp=drivesdk" TargetMode="External"/><Relationship Id="rId159" Type="http://schemas.openxmlformats.org/officeDocument/2006/relationships/hyperlink" Target="https://drive.google.com/file/d/14QlROFJqGHb4no_pBoIn-B8EeAvdUhff/view?usp=drivesdk" TargetMode="External"/><Relationship Id="rId324" Type="http://schemas.openxmlformats.org/officeDocument/2006/relationships/hyperlink" Target="https://drive.google.com/file/d/1uZnDjDq_eTnJ6AqshboChceFCMBF456j/view?usp=drivesdk" TargetMode="External"/><Relationship Id="rId170" Type="http://schemas.openxmlformats.org/officeDocument/2006/relationships/hyperlink" Target="https://drive.google.com/file/d/1K6dLNfAGzWUcxiEUvwfxgGx1xraqUd8-/view?usp=drivesdk" TargetMode="External"/><Relationship Id="rId226" Type="http://schemas.openxmlformats.org/officeDocument/2006/relationships/hyperlink" Target="https://drive.google.com/file/d/1HIRKTJAUo0jAwuQKpkufFR5EX-4JZOXp/view?usp=drivesdk" TargetMode="External"/><Relationship Id="rId268" Type="http://schemas.openxmlformats.org/officeDocument/2006/relationships/hyperlink" Target="https://drive.google.com/file/d/1toUSsWMGiAk_z6pD0ySzzKanbuLz8OOI/view?usp=drivesdk" TargetMode="External"/><Relationship Id="rId32" Type="http://schemas.openxmlformats.org/officeDocument/2006/relationships/hyperlink" Target="https://drive.google.com/file/d/1qGdIzAK23RVoLpd24shyae2jwoUTh8Fy/view?usp=drivesdk" TargetMode="External"/><Relationship Id="rId74" Type="http://schemas.openxmlformats.org/officeDocument/2006/relationships/hyperlink" Target="https://drive.google.com/file/d/100Rvcn0Zu_OBe8xNvb1zTWm7BvMUkaKy/view?usp=drivesdk" TargetMode="External"/><Relationship Id="rId128" Type="http://schemas.openxmlformats.org/officeDocument/2006/relationships/hyperlink" Target="https://drive.google.com/file/d/1EExQ7yQO_YXYIucoLFUG62HBoKrV0Dgl/view?usp=drivesdk" TargetMode="External"/><Relationship Id="rId335" Type="http://schemas.openxmlformats.org/officeDocument/2006/relationships/hyperlink" Target="https://drive.google.com/file/d/1sH9Vej8ToHffqR7ZD-oq0baDoeMtWmQs/view?usp=drivesdk" TargetMode="External"/><Relationship Id="rId5" Type="http://schemas.openxmlformats.org/officeDocument/2006/relationships/hyperlink" Target="https://drive.google.com/file/d/1SBV3B8pHlmItAOwIeOPwcCr-gQvIkJTC/view?usp=drivesdk" TargetMode="External"/><Relationship Id="rId181" Type="http://schemas.openxmlformats.org/officeDocument/2006/relationships/hyperlink" Target="https://drive.google.com/file/d/16x5inwFWveG5TuUsgvkbcDcM6d7d0PdY/view?usp=drivesdk" TargetMode="External"/><Relationship Id="rId237" Type="http://schemas.openxmlformats.org/officeDocument/2006/relationships/hyperlink" Target="https://drive.google.com/file/d/1hgac2nUDXTP-u5kA9PrbAEDkmz_O9LDq/view?usp=drivesdk" TargetMode="External"/><Relationship Id="rId279" Type="http://schemas.openxmlformats.org/officeDocument/2006/relationships/hyperlink" Target="https://drive.google.com/file/d/1bKvrX-H9fePglCQWnKLFG8eXVs8br9K2/view?usp=drivesdk" TargetMode="External"/><Relationship Id="rId43" Type="http://schemas.openxmlformats.org/officeDocument/2006/relationships/hyperlink" Target="https://drive.google.com/file/d/13hi_kkylRxPv5IBfj9ZEedv30HaT6b0A/view?usp=drivesdk" TargetMode="External"/><Relationship Id="rId139" Type="http://schemas.openxmlformats.org/officeDocument/2006/relationships/hyperlink" Target="https://drive.google.com/file/d/1fa_kGy6gqzMp6Gk9ggasW9C59zkUEJFK/view?usp=drivesdk" TargetMode="External"/><Relationship Id="rId290" Type="http://schemas.openxmlformats.org/officeDocument/2006/relationships/hyperlink" Target="https://drive.google.com/file/d/1gcZ0UZJrBi4w-p6Cqs24CWkMoO_2vXCz/view?usp=drivesdk" TargetMode="External"/><Relationship Id="rId304" Type="http://schemas.openxmlformats.org/officeDocument/2006/relationships/hyperlink" Target="https://drive.google.com/file/d/1g1PjMHLXWhF-TPBKPOHh7feMAeydCJDZ/view?usp=drivesdk" TargetMode="External"/><Relationship Id="rId85" Type="http://schemas.openxmlformats.org/officeDocument/2006/relationships/hyperlink" Target="https://drive.google.com/file/d/1_8z64ZVLSKjvkucElFnsyQb6x6zYGtPN/view?usp=drivesdk" TargetMode="External"/><Relationship Id="rId150" Type="http://schemas.openxmlformats.org/officeDocument/2006/relationships/hyperlink" Target="https://drive.google.com/file/d/1XBjNuGoji39O0bFmtmi7BZb7UqXmx55n/view?usp=drivesdk" TargetMode="External"/><Relationship Id="rId192" Type="http://schemas.openxmlformats.org/officeDocument/2006/relationships/hyperlink" Target="https://drive.google.com/file/d/1wyfr959-etSzmA9IK8GaN9s5JcOYoCY9/view?usp=drivesdk" TargetMode="External"/><Relationship Id="rId206" Type="http://schemas.openxmlformats.org/officeDocument/2006/relationships/hyperlink" Target="https://drive.google.com/file/d/1ovy61Q1JtP1UdDfxfY72cOSfdpGUMGkc/view?usp=drivesdk" TargetMode="External"/><Relationship Id="rId248" Type="http://schemas.openxmlformats.org/officeDocument/2006/relationships/hyperlink" Target="https://drive.google.com/file/d/1dXHJ-j5OZXCWXpQQfZ5MgPyUI4nscQQk/view?usp=drivesdk" TargetMode="External"/><Relationship Id="rId12" Type="http://schemas.openxmlformats.org/officeDocument/2006/relationships/hyperlink" Target="https://drive.google.com/file/d/1QSOUwkXdkg-rLx6xhBmP5Y2Kd0YgbMty/view?usp=drivesdk" TargetMode="External"/><Relationship Id="rId108" Type="http://schemas.openxmlformats.org/officeDocument/2006/relationships/hyperlink" Target="https://drive.google.com/file/d/1Un_BZIqcN_QgBt1jNwweiUn_C45LsD9s/view?usp=drivesdk" TargetMode="External"/><Relationship Id="rId315" Type="http://schemas.openxmlformats.org/officeDocument/2006/relationships/hyperlink" Target="https://drive.google.com/file/d/1ZgZ681HTtDuxHR7MT0C1zGUA24wix1gb/view?usp=drivesdk" TargetMode="External"/><Relationship Id="rId54" Type="http://schemas.openxmlformats.org/officeDocument/2006/relationships/hyperlink" Target="https://drive.google.com/file/d/1nRzBckHoEY1_waruQTz7jfw1b8QxpsLF/view?usp=drivesdk" TargetMode="External"/><Relationship Id="rId96" Type="http://schemas.openxmlformats.org/officeDocument/2006/relationships/hyperlink" Target="https://drive.google.com/file/d/1jvEUz8kF1EA2PgWksk5GFO3szKkrWyc_/view?usp=drivesdk" TargetMode="External"/><Relationship Id="rId161" Type="http://schemas.openxmlformats.org/officeDocument/2006/relationships/hyperlink" Target="https://drive.google.com/file/d/1SBrGW2cj7tq5PnJ6sEZ59BbT3R7ZZwBo/view?usp=drivesdk" TargetMode="External"/><Relationship Id="rId217" Type="http://schemas.openxmlformats.org/officeDocument/2006/relationships/hyperlink" Target="https://drive.google.com/file/d/1g72pVgFBjFT4KHpFEUjaGxA4kIo7qjLd/view?usp=drivesdk" TargetMode="External"/><Relationship Id="rId259" Type="http://schemas.openxmlformats.org/officeDocument/2006/relationships/hyperlink" Target="https://drive.google.com/file/d/1KZGo65JzydLIsEL4VePmIJplSLijH6M2/view?usp=drivesdk" TargetMode="External"/><Relationship Id="rId23" Type="http://schemas.openxmlformats.org/officeDocument/2006/relationships/hyperlink" Target="https://drive.google.com/file/d/1FfZClfytxgqh6BxJdf3CGkn8j094XP1E/view?usp=drivesdk" TargetMode="External"/><Relationship Id="rId119" Type="http://schemas.openxmlformats.org/officeDocument/2006/relationships/hyperlink" Target="https://drive.google.com/file/d/1gGEiQ5rEMm2LFy9-guC_UsHf6ov4_u48/view?usp=drivesdk" TargetMode="External"/><Relationship Id="rId270" Type="http://schemas.openxmlformats.org/officeDocument/2006/relationships/hyperlink" Target="https://drive.google.com/file/d/1dSR6TM9z8ruO_y1ok3D0zxIRvCqDEi7d/view?usp=drivesdk" TargetMode="External"/><Relationship Id="rId326" Type="http://schemas.openxmlformats.org/officeDocument/2006/relationships/hyperlink" Target="https://drive.google.com/file/d/1fJOJKbohh8q6f213d3325pqML_mYmZEH/view?usp=drivesdk" TargetMode="External"/><Relationship Id="rId65" Type="http://schemas.openxmlformats.org/officeDocument/2006/relationships/hyperlink" Target="https://drive.google.com/file/d/1enzBPZMxbUMhlyN-epzAIeckNgrd-OZQ/view?usp=drivesdk" TargetMode="External"/><Relationship Id="rId130" Type="http://schemas.openxmlformats.org/officeDocument/2006/relationships/hyperlink" Target="https://drive.google.com/file/d/1VUjnycF0oH9y4mYQhZoBeX5pi4m64PaU/view?usp=drivesdk" TargetMode="External"/><Relationship Id="rId172" Type="http://schemas.openxmlformats.org/officeDocument/2006/relationships/hyperlink" Target="https://drive.google.com/file/d/18uvw2MKZqMPfzZPFWagUfvfeO3pW3_hk/view?usp=drivesdk" TargetMode="External"/><Relationship Id="rId228" Type="http://schemas.openxmlformats.org/officeDocument/2006/relationships/hyperlink" Target="https://drive.google.com/file/d/1xolIiqmlYlpd4XsDhJ60gUGy0H-xXqlr/view?usp=drivesdk" TargetMode="External"/><Relationship Id="rId281" Type="http://schemas.openxmlformats.org/officeDocument/2006/relationships/hyperlink" Target="https://drive.google.com/file/d/1JckLKHGehgAww-Vv0SrfRXy5CToVIevN/view?usp=drivesdk" TargetMode="External"/><Relationship Id="rId337" Type="http://schemas.openxmlformats.org/officeDocument/2006/relationships/hyperlink" Target="https://drive.google.com/file/d/1K9NJm_9lWPriwMtv8XJYKhSsDOrO_ISt/view?usp=drivesdk" TargetMode="External"/><Relationship Id="rId34" Type="http://schemas.openxmlformats.org/officeDocument/2006/relationships/hyperlink" Target="https://drive.google.com/file/d/1qwD6sHZNuljOWCA2vcYj9I4RhUUWBPGk/view?usp=drivesdk" TargetMode="External"/><Relationship Id="rId76" Type="http://schemas.openxmlformats.org/officeDocument/2006/relationships/hyperlink" Target="https://drive.google.com/file/d/1WwdIlAf5RvKlJFq282Qgkdh9nUIhx98P/view?usp=drivesdk" TargetMode="External"/><Relationship Id="rId141" Type="http://schemas.openxmlformats.org/officeDocument/2006/relationships/hyperlink" Target="https://drive.google.com/file/d/1IyN_THpMwmFTG8iWWmHOL_egJssLgGrg/view?usp=drivesdk" TargetMode="External"/><Relationship Id="rId7" Type="http://schemas.openxmlformats.org/officeDocument/2006/relationships/hyperlink" Target="https://drive.google.com/file/d/1n08VHObufF_rJjIicM8djhSj624hrdXY/view?usp=drivesdk" TargetMode="External"/><Relationship Id="rId183" Type="http://schemas.openxmlformats.org/officeDocument/2006/relationships/hyperlink" Target="https://drive.google.com/file/d/16mFZqcp-OOA_ZYZdzf-6vP7puW8oNqag/view?usp=drivesdk" TargetMode="External"/><Relationship Id="rId239" Type="http://schemas.openxmlformats.org/officeDocument/2006/relationships/hyperlink" Target="https://drive.google.com/file/d/1MQJs3kAKRkcCyxSnHyYyYKsuiLfLOpUi/view?usp=drivesdk" TargetMode="External"/><Relationship Id="rId250" Type="http://schemas.openxmlformats.org/officeDocument/2006/relationships/hyperlink" Target="https://drive.google.com/file/d/1MdcdMTByeDNuh1mcsgWXA1uozAnIMHk1/view?usp=drivesdk" TargetMode="External"/><Relationship Id="rId292" Type="http://schemas.openxmlformats.org/officeDocument/2006/relationships/hyperlink" Target="https://drive.google.com/file/d/16HrLki7aCfowvBeLpNAcZIwHP6s16kL8/view?usp=drivesdk" TargetMode="External"/><Relationship Id="rId306" Type="http://schemas.openxmlformats.org/officeDocument/2006/relationships/hyperlink" Target="https://drive.google.com/file/d/1W-xYOhLLpXl7tpM6BdpBPwbz76w8R5bf/view?usp=drivesdk" TargetMode="External"/><Relationship Id="rId45" Type="http://schemas.openxmlformats.org/officeDocument/2006/relationships/hyperlink" Target="https://drive.google.com/file/d/1xuk7KcYyycatTGizhR2Wdawy1qQPhgY8/view?usp=drivesdk" TargetMode="External"/><Relationship Id="rId87" Type="http://schemas.openxmlformats.org/officeDocument/2006/relationships/hyperlink" Target="https://drive.google.com/file/d/1iDxGAR7sbH4TcL3oHZuuhwU6QdoUmY0J/view?usp=drivesdk" TargetMode="External"/><Relationship Id="rId110" Type="http://schemas.openxmlformats.org/officeDocument/2006/relationships/hyperlink" Target="https://drive.google.com/file/d/1rCA2lPLt6iqyxxhT_uCo4JkEsnUGpgYF/view?usp=drivesdk" TargetMode="External"/><Relationship Id="rId152" Type="http://schemas.openxmlformats.org/officeDocument/2006/relationships/hyperlink" Target="https://drive.google.com/file/d/1w6drGtcnC7K87fie3piZKGFJtMUPLV5w/view?usp=drivesdk" TargetMode="External"/><Relationship Id="rId173" Type="http://schemas.openxmlformats.org/officeDocument/2006/relationships/hyperlink" Target="https://drive.google.com/file/d/1b6v-lAfWzdwXS-MJ13gXMuxaVTeQceVi/view?usp=drivesdk" TargetMode="External"/><Relationship Id="rId194" Type="http://schemas.openxmlformats.org/officeDocument/2006/relationships/hyperlink" Target="https://drive.google.com/file/d/17Z-lAKwpGJq99BbspJtPLaCewpyB2Gqr/view?usp=drivesdk" TargetMode="External"/><Relationship Id="rId208" Type="http://schemas.openxmlformats.org/officeDocument/2006/relationships/hyperlink" Target="https://drive.google.com/file/d/15dc_dhbr-arsKjbPBESBkrX5xwSXaD1t/view?usp=drivesdk" TargetMode="External"/><Relationship Id="rId229" Type="http://schemas.openxmlformats.org/officeDocument/2006/relationships/hyperlink" Target="https://drive.google.com/file/d/111RMUdywhK-SZZ-baGO0NYkN3q8IBc2S/view?usp=drivesdk" TargetMode="External"/><Relationship Id="rId240" Type="http://schemas.openxmlformats.org/officeDocument/2006/relationships/hyperlink" Target="https://drive.google.com/file/d/1eyrGcWGxXsPVralxtlkRy0g6N7C9bVOs/view?usp=drivesdk" TargetMode="External"/><Relationship Id="rId261" Type="http://schemas.openxmlformats.org/officeDocument/2006/relationships/hyperlink" Target="https://drive.google.com/file/d/1bWtcxgqePmZ-ydlFQFJE_DZbby5jG4z4/view?usp=drivesdk" TargetMode="External"/><Relationship Id="rId14" Type="http://schemas.openxmlformats.org/officeDocument/2006/relationships/hyperlink" Target="https://drive.google.com/file/d/16S2-yGM_8Geu1scYLJG3JDV2MeUxrgOr/view?usp=drivesdk" TargetMode="External"/><Relationship Id="rId35" Type="http://schemas.openxmlformats.org/officeDocument/2006/relationships/hyperlink" Target="https://drive.google.com/file/d/1FiWlIKr2ou-jPZBsIAUvvh_ddHFaBqmv/view?usp=drivesdk" TargetMode="External"/><Relationship Id="rId56" Type="http://schemas.openxmlformats.org/officeDocument/2006/relationships/hyperlink" Target="https://drive.google.com/file/d/1Nli1QhkRiMXOuQAG8LfxJGntk670NBrO/view?usp=drivesdk" TargetMode="External"/><Relationship Id="rId77" Type="http://schemas.openxmlformats.org/officeDocument/2006/relationships/hyperlink" Target="https://drive.google.com/file/d/1IhGCrosvldPTalh-ensWuZ6lAfYO8PY6/view?usp=drivesdk" TargetMode="External"/><Relationship Id="rId100" Type="http://schemas.openxmlformats.org/officeDocument/2006/relationships/hyperlink" Target="https://drive.google.com/file/d/1IYzwrqxlGes9yNP6JewhqXhyXCOK1wfF/view?usp=drivesdk" TargetMode="External"/><Relationship Id="rId282" Type="http://schemas.openxmlformats.org/officeDocument/2006/relationships/hyperlink" Target="https://drive.google.com/file/d/1JvlprMYiMdB6-6ovmllxBMD3CwyYcksg/view?usp=drivesdk" TargetMode="External"/><Relationship Id="rId317" Type="http://schemas.openxmlformats.org/officeDocument/2006/relationships/hyperlink" Target="https://drive.google.com/file/d/1rCxoHESGRVrWHcAO3SM6dNoX9cB6jxh7/view?usp=drivesdk" TargetMode="External"/><Relationship Id="rId338" Type="http://schemas.openxmlformats.org/officeDocument/2006/relationships/hyperlink" Target="https://drive.google.com/file/d/1DcipyHlQNZmykd-ttDYWJNq13N5sXL3s/view?usp=drivesdk" TargetMode="External"/><Relationship Id="rId8" Type="http://schemas.openxmlformats.org/officeDocument/2006/relationships/hyperlink" Target="https://drive.google.com/file/d/1jpA7LzMDVbI8O-6tyOHpbLi1gMGfvy-O/view?usp=drivesdk" TargetMode="External"/><Relationship Id="rId98" Type="http://schemas.openxmlformats.org/officeDocument/2006/relationships/hyperlink" Target="https://drive.google.com/file/d/1oqU79OhVOpd7EuUFNX_jPGjiJcQFgMk4/view?usp=drivesdk" TargetMode="External"/><Relationship Id="rId121" Type="http://schemas.openxmlformats.org/officeDocument/2006/relationships/hyperlink" Target="https://drive.google.com/file/d/1j-vSCOTuwyBJ_9YsjjfNaz6p6e4CikOn/view?usp=drivesdk" TargetMode="External"/><Relationship Id="rId142" Type="http://schemas.openxmlformats.org/officeDocument/2006/relationships/hyperlink" Target="https://drive.google.com/file/d/1YXbXk-W86Dh1woseILfIwOfwozove0T2/view?usp=drivesdk" TargetMode="External"/><Relationship Id="rId163" Type="http://schemas.openxmlformats.org/officeDocument/2006/relationships/hyperlink" Target="https://drive.google.com/file/d/1yqKS6wyRe4QGubtNamKNQ8tMFyacbbmx/view?usp=drivesdk" TargetMode="External"/><Relationship Id="rId184" Type="http://schemas.openxmlformats.org/officeDocument/2006/relationships/hyperlink" Target="https://drive.google.com/file/d/1BQjLG5Dcgsy7TZj9DvF_2zbw4Jb1iFuP/view?usp=drivesdk" TargetMode="External"/><Relationship Id="rId219" Type="http://schemas.openxmlformats.org/officeDocument/2006/relationships/hyperlink" Target="https://drive.google.com/file/d/10LLQgHW3Uvezuk-YgNZL9zOn2DRoGCvw/view?usp=drivesdk" TargetMode="External"/><Relationship Id="rId230" Type="http://schemas.openxmlformats.org/officeDocument/2006/relationships/hyperlink" Target="https://drive.google.com/file/d/1PWm0Zfunp5QcJsLYuzlxJdXsSlIpoh9j/view?usp=drivesdk" TargetMode="External"/><Relationship Id="rId251" Type="http://schemas.openxmlformats.org/officeDocument/2006/relationships/hyperlink" Target="https://drive.google.com/file/d/1wGxuFhA8qW3sodzJHUlHjvWT2f7txiSF/view?usp=drivesdk" TargetMode="External"/><Relationship Id="rId25" Type="http://schemas.openxmlformats.org/officeDocument/2006/relationships/hyperlink" Target="https://drive.google.com/file/d/1u7PKeo0mDSGlOQiEl9Mgl8LNZn-QtsfW/view?usp=drivesdk" TargetMode="External"/><Relationship Id="rId46" Type="http://schemas.openxmlformats.org/officeDocument/2006/relationships/hyperlink" Target="https://drive.google.com/file/d/12WfJhyv06kdy7gO0KHIelEnbmQ5VVKaZ/view?usp=drivesdk" TargetMode="External"/><Relationship Id="rId67" Type="http://schemas.openxmlformats.org/officeDocument/2006/relationships/hyperlink" Target="https://drive.google.com/file/d/1s5GYH7TbVuFQQMO2tGdV_WR5wcgaH6Vr/view?usp=drivesdk" TargetMode="External"/><Relationship Id="rId272" Type="http://schemas.openxmlformats.org/officeDocument/2006/relationships/hyperlink" Target="https://drive.google.com/file/d/179YNduN6bsnmVTooKKuuWQ0mceMl6V7J/view?usp=drivesdk" TargetMode="External"/><Relationship Id="rId293" Type="http://schemas.openxmlformats.org/officeDocument/2006/relationships/hyperlink" Target="https://drive.google.com/file/d/1V3kXtW4aTIqjlMX0eU45WjMs2z5MHv0Q/view?usp=drivesdk" TargetMode="External"/><Relationship Id="rId307" Type="http://schemas.openxmlformats.org/officeDocument/2006/relationships/hyperlink" Target="https://drive.google.com/file/d/1hc6W5N3w6RyUwmJ8ZU_i-6taI8YgppEW/view?usp=drivesdk" TargetMode="External"/><Relationship Id="rId328" Type="http://schemas.openxmlformats.org/officeDocument/2006/relationships/hyperlink" Target="https://drive.google.com/file/d/1eWB2S-tgnzgktDrXFs0VcIFIgpPdoycv/view?usp=drivesdk" TargetMode="External"/><Relationship Id="rId88" Type="http://schemas.openxmlformats.org/officeDocument/2006/relationships/hyperlink" Target="https://drive.google.com/file/d/1tGGnmJXQnXEaiK3FWhounFKp8wjiPc2N/view?usp=drivesdk" TargetMode="External"/><Relationship Id="rId111" Type="http://schemas.openxmlformats.org/officeDocument/2006/relationships/hyperlink" Target="https://drive.google.com/file/d/1XUHs3y05NC-ADgRtGS8LNBOWjtiUVVyr/view?usp=drivesdk" TargetMode="External"/><Relationship Id="rId132" Type="http://schemas.openxmlformats.org/officeDocument/2006/relationships/hyperlink" Target="https://drive.google.com/file/d/1B9MtY1vSXoEd7wqCODKLexzcssGfw76A/view?usp=drivesdk" TargetMode="External"/><Relationship Id="rId153" Type="http://schemas.openxmlformats.org/officeDocument/2006/relationships/hyperlink" Target="https://drive.google.com/file/d/1zvIyuPj_hNMDSQb46AYZ856qVbiQ5qx9/view?usp=drivesdk" TargetMode="External"/><Relationship Id="rId174" Type="http://schemas.openxmlformats.org/officeDocument/2006/relationships/hyperlink" Target="https://drive.google.com/file/d/1YsC93QaeD6FNt-BtS-9DmyGxsNsjCLfV/view?usp=drivesdk" TargetMode="External"/><Relationship Id="rId195" Type="http://schemas.openxmlformats.org/officeDocument/2006/relationships/hyperlink" Target="https://drive.google.com/file/d/11FrCBiI_g8MORRWhrn-OEg1eNwK3mtsh/view?usp=drivesdk" TargetMode="External"/><Relationship Id="rId209" Type="http://schemas.openxmlformats.org/officeDocument/2006/relationships/hyperlink" Target="https://drive.google.com/file/d/1O7V1rmZbgZ_rfbNZ_4Z7ruDZraJ-BKof/view?usp=drivesdk" TargetMode="External"/><Relationship Id="rId220" Type="http://schemas.openxmlformats.org/officeDocument/2006/relationships/hyperlink" Target="https://drive.google.com/file/d/1HBC2b306zhMhogMPm7hswhATPasxg6Lr/view?usp=drivesdk" TargetMode="External"/><Relationship Id="rId241" Type="http://schemas.openxmlformats.org/officeDocument/2006/relationships/hyperlink" Target="https://drive.google.com/file/d/1dQ_s-o0vLay7usMQ7uAfvsWNvpUFfgXa/view?usp=drivesdk" TargetMode="External"/><Relationship Id="rId15" Type="http://schemas.openxmlformats.org/officeDocument/2006/relationships/hyperlink" Target="https://drive.google.com/file/d/1B9uvmKcS_urkDTdHM4bYD83Zy9Vuu6vt/view?usp=drivesdk" TargetMode="External"/><Relationship Id="rId36" Type="http://schemas.openxmlformats.org/officeDocument/2006/relationships/hyperlink" Target="https://drive.google.com/file/d/12U9gfcfEvd_APoMBgI0cJtliQwdIqy-p/view?usp=drivesdk" TargetMode="External"/><Relationship Id="rId57" Type="http://schemas.openxmlformats.org/officeDocument/2006/relationships/hyperlink" Target="https://drive.google.com/file/d/1m-42ROcRQB2Y5g1FUVyz6DpDPvaY_vL5/view?usp=drivesdk" TargetMode="External"/><Relationship Id="rId262" Type="http://schemas.openxmlformats.org/officeDocument/2006/relationships/hyperlink" Target="https://drive.google.com/file/d/1bWtcxgqePmZ-ydlFQFJE_DZbby5jG4z4/view?usp=drivesdk" TargetMode="External"/><Relationship Id="rId283" Type="http://schemas.openxmlformats.org/officeDocument/2006/relationships/hyperlink" Target="https://drive.google.com/file/d/1VBHjbWFxikrXxdV2qIqr-AjEW13pBi-8/view?usp=drivesdk" TargetMode="External"/><Relationship Id="rId318" Type="http://schemas.openxmlformats.org/officeDocument/2006/relationships/hyperlink" Target="https://drive.google.com/file/d/1KTKBUX7UoVSnGjgSMlHKHeDQs--uKkww/view?usp=drivesdk" TargetMode="External"/><Relationship Id="rId339" Type="http://schemas.openxmlformats.org/officeDocument/2006/relationships/hyperlink" Target="https://drive.google.com/file/d/1uTf-QJaHqm0-PqlisFx28OuGrA6221eC/view?usp=drivesdk" TargetMode="External"/><Relationship Id="rId78" Type="http://schemas.openxmlformats.org/officeDocument/2006/relationships/hyperlink" Target="https://drive.google.com/file/d/1ULy-0oS-1uJ2ooGsBL20x3DPSa3XOSdz/view?usp=drivesdk" TargetMode="External"/><Relationship Id="rId99" Type="http://schemas.openxmlformats.org/officeDocument/2006/relationships/hyperlink" Target="https://drive.google.com/file/d/1DnEbJtG-FVBvZ46V3oFA0rS9milzOFSO/view?usp=drivesdk" TargetMode="External"/><Relationship Id="rId101" Type="http://schemas.openxmlformats.org/officeDocument/2006/relationships/hyperlink" Target="https://drive.google.com/file/d/1ZDcakF_PqcqUENoOMX8luO8n5sLajklI/view?usp=drivesdk" TargetMode="External"/><Relationship Id="rId122" Type="http://schemas.openxmlformats.org/officeDocument/2006/relationships/hyperlink" Target="https://drive.google.com/file/d/1OCcKCY3MxJOF_JuexQdfLIeQcqNS8w9m/view?usp=drivesdk" TargetMode="External"/><Relationship Id="rId143" Type="http://schemas.openxmlformats.org/officeDocument/2006/relationships/hyperlink" Target="https://drive.google.com/file/d/1WQBVct_3wYZCndgsyhSErpzBT9kTi7OC/view?usp=drivesdk" TargetMode="External"/><Relationship Id="rId164" Type="http://schemas.openxmlformats.org/officeDocument/2006/relationships/hyperlink" Target="https://drive.google.com/file/d/1gJ2UktyQC6FNT-XpB6dRo-jP2OGwPYK7/view?usp=drivesdk" TargetMode="External"/><Relationship Id="rId185" Type="http://schemas.openxmlformats.org/officeDocument/2006/relationships/hyperlink" Target="https://drive.google.com/file/d/1FRoBXrQ7SNxpaYXqHbXm5eXiAjGjnUoZ/view?usp=drivesdk" TargetMode="External"/><Relationship Id="rId9" Type="http://schemas.openxmlformats.org/officeDocument/2006/relationships/hyperlink" Target="https://drive.google.com/file/d/1rCyW_iQABywzfLfZ85SAnWs7N62dMLIB/view?usp=drivesdk" TargetMode="External"/><Relationship Id="rId210" Type="http://schemas.openxmlformats.org/officeDocument/2006/relationships/hyperlink" Target="https://drive.google.com/file/d/1a3oQaIE3ymuHjInQMB11OJZMrvW9cOG5/view?usp=drivesdk" TargetMode="External"/><Relationship Id="rId26" Type="http://schemas.openxmlformats.org/officeDocument/2006/relationships/hyperlink" Target="https://drive.google.com/file/d/1h7zHio3QIE3pkwthSputEYJs6wpeQojM/view?usp=drivesdk" TargetMode="External"/><Relationship Id="rId231" Type="http://schemas.openxmlformats.org/officeDocument/2006/relationships/hyperlink" Target="https://drive.google.com/file/d/16E8xJv5OqkUBbANMORmZCBPsduW538w8/view?usp=drivesdk" TargetMode="External"/><Relationship Id="rId252" Type="http://schemas.openxmlformats.org/officeDocument/2006/relationships/hyperlink" Target="https://drive.google.com/file/d/158Y-FV4AKBBFK9ITdFqwZ-oF1SVDb3_1/view?usp=drivesdk" TargetMode="External"/><Relationship Id="rId273" Type="http://schemas.openxmlformats.org/officeDocument/2006/relationships/hyperlink" Target="https://drive.google.com/file/d/1Xn_MzNYfoxduft4ZAwY0Ji-YLr3gncgf/view?usp=drivesdk" TargetMode="External"/><Relationship Id="rId294" Type="http://schemas.openxmlformats.org/officeDocument/2006/relationships/hyperlink" Target="https://drive.google.com/file/d/1pqxSLTFLwiv5nqwR4b4F-jBDnU1MqbKf/view?usp=drivesdk" TargetMode="External"/><Relationship Id="rId308" Type="http://schemas.openxmlformats.org/officeDocument/2006/relationships/hyperlink" Target="https://drive.google.com/file/d/1TvTXlIDj9lTcdPFYKBodytRPBVIXLWHP/view?usp=drivesdk" TargetMode="External"/><Relationship Id="rId329" Type="http://schemas.openxmlformats.org/officeDocument/2006/relationships/hyperlink" Target="https://drive.google.com/file/d/1lvZdM1NbTxBdX0H5epFzKv9TyyLFawhx/view?usp=drivesdk" TargetMode="External"/><Relationship Id="rId47" Type="http://schemas.openxmlformats.org/officeDocument/2006/relationships/hyperlink" Target="https://drive.google.com/file/d/10RwQ4GW3pT5-9Y4AawjDsNFkDAwVRdSq/view?usp=drivesdk" TargetMode="External"/><Relationship Id="rId68" Type="http://schemas.openxmlformats.org/officeDocument/2006/relationships/hyperlink" Target="https://drive.google.com/file/d/1ClLmtYau2YHK_dCg8v_bdf07CUk1NPS_/view?usp=drivesdk" TargetMode="External"/><Relationship Id="rId89" Type="http://schemas.openxmlformats.org/officeDocument/2006/relationships/hyperlink" Target="https://drive.google.com/file/d/1_QkE_qkbzyDd_vZLN3uJ_Y8EKvBrApxC/view?usp=drivesdk" TargetMode="External"/><Relationship Id="rId112" Type="http://schemas.openxmlformats.org/officeDocument/2006/relationships/hyperlink" Target="https://drive.google.com/file/d/10RS1D2uW2MKM_gIn6KC9R4pB07c4B-os/view?usp=drivesdk" TargetMode="External"/><Relationship Id="rId133" Type="http://schemas.openxmlformats.org/officeDocument/2006/relationships/hyperlink" Target="https://drive.google.com/file/d/1fsmFQhxG9xoXGp-P4DmcFknYXW0q9t6T/view?usp=drivesdk" TargetMode="External"/><Relationship Id="rId154" Type="http://schemas.openxmlformats.org/officeDocument/2006/relationships/hyperlink" Target="https://drive.google.com/file/d/194Zuft2ayHM-NacormmnoCLZ4Wx5RR9F/view?usp=drivesdk" TargetMode="External"/><Relationship Id="rId175" Type="http://schemas.openxmlformats.org/officeDocument/2006/relationships/hyperlink" Target="https://drive.google.com/file/d/1Wf3f-A5WB8kpL3Uf5gCTFZ9HY2-RByfn/view?usp=drivesdk" TargetMode="External"/><Relationship Id="rId340" Type="http://schemas.openxmlformats.org/officeDocument/2006/relationships/hyperlink" Target="https://drive.google.com/file/d/1SuKX7lHzsWoZn8ljFoSorBmpAKu0z_sX/view?usp=drivesdk" TargetMode="External"/><Relationship Id="rId196" Type="http://schemas.openxmlformats.org/officeDocument/2006/relationships/hyperlink" Target="https://drive.google.com/file/d/1UGjLfjiDQHWp32_LVYHS5e8mi7N_z7Fc/view?usp=drivesdk" TargetMode="External"/><Relationship Id="rId200" Type="http://schemas.openxmlformats.org/officeDocument/2006/relationships/hyperlink" Target="https://drive.google.com/file/d/1ceV3fGHIEDnHPGAXcvFPmsnrYDvS3ycL/view?usp=drivesdk" TargetMode="External"/><Relationship Id="rId16" Type="http://schemas.openxmlformats.org/officeDocument/2006/relationships/hyperlink" Target="https://drive.google.com/file/d/1JP8pz1G-IJBFCoblnGzKMeqpFdpTBIqi/view?usp=drivesdk" TargetMode="External"/><Relationship Id="rId221" Type="http://schemas.openxmlformats.org/officeDocument/2006/relationships/hyperlink" Target="https://drive.google.com/file/d/1MRVH94bGH8-AqF0-1l0lHaf3oGbofIRX/view?usp=drivesdk" TargetMode="External"/><Relationship Id="rId242" Type="http://schemas.openxmlformats.org/officeDocument/2006/relationships/hyperlink" Target="https://drive.google.com/file/d/1rGe332sQJCVY7m3WTw59DVgaON688EuI/view?usp=drivesdk" TargetMode="External"/><Relationship Id="rId263" Type="http://schemas.openxmlformats.org/officeDocument/2006/relationships/hyperlink" Target="https://drive.google.com/file/d/1Dw5F4EhnCnMtXGelr3yY4sGxRUr8DEgO/view?usp=drivesdk" TargetMode="External"/><Relationship Id="rId284" Type="http://schemas.openxmlformats.org/officeDocument/2006/relationships/hyperlink" Target="https://drive.google.com/file/d/1HJnPu0qD-hyWesDevVnZmj_Vj4b0d3O2/view?usp=drivesdk" TargetMode="External"/><Relationship Id="rId319" Type="http://schemas.openxmlformats.org/officeDocument/2006/relationships/hyperlink" Target="https://drive.google.com/file/d/1O9PXLNtMDrI8dNOcJHp9ZFEbn9SZmGs_/view?usp=drivesdk" TargetMode="External"/><Relationship Id="rId37" Type="http://schemas.openxmlformats.org/officeDocument/2006/relationships/hyperlink" Target="https://drive.google.com/file/d/1GxuSOGo-OMJ6ypsbXMF196Hw18EUDAnC/view?usp=drivesdk" TargetMode="External"/><Relationship Id="rId58" Type="http://schemas.openxmlformats.org/officeDocument/2006/relationships/hyperlink" Target="https://drive.google.com/file/d/1nLVa3rsI0OXlF47UxY_nwurALKjRfXcg/view?usp=drivesdk" TargetMode="External"/><Relationship Id="rId79" Type="http://schemas.openxmlformats.org/officeDocument/2006/relationships/hyperlink" Target="https://drive.google.com/file/d/1ZpQTvGRlS3zgjh9efjGtH2Xjg2bYTzep/view?usp=drivesdk" TargetMode="External"/><Relationship Id="rId102" Type="http://schemas.openxmlformats.org/officeDocument/2006/relationships/hyperlink" Target="https://drive.google.com/file/d/1jADZbQg6M9SLDfF186R8vjV5S0k8wFnr/view?usp=drivesdk" TargetMode="External"/><Relationship Id="rId123" Type="http://schemas.openxmlformats.org/officeDocument/2006/relationships/hyperlink" Target="https://drive.google.com/file/d/16e9kLnPuSDfYCcZj-z2GssTzHv_wn7TA/view?usp=drivesdk" TargetMode="External"/><Relationship Id="rId144" Type="http://schemas.openxmlformats.org/officeDocument/2006/relationships/hyperlink" Target="https://drive.google.com/file/d/1_jpHGoLg65n3KrzHUyE9LDaGMi6zcs5o/view?usp=drivesdk" TargetMode="External"/><Relationship Id="rId330" Type="http://schemas.openxmlformats.org/officeDocument/2006/relationships/hyperlink" Target="https://drive.google.com/file/d/1kEc4UtA7t6STCIRb6NqslZ3KZhslRMoz/view?usp=drivesdk" TargetMode="External"/><Relationship Id="rId90" Type="http://schemas.openxmlformats.org/officeDocument/2006/relationships/hyperlink" Target="https://drive.google.com/file/d/1W9lsd6pEjJ0C-Fx7OGgowLPjiFwALbiH/view?usp=drivesdk" TargetMode="External"/><Relationship Id="rId165" Type="http://schemas.openxmlformats.org/officeDocument/2006/relationships/hyperlink" Target="https://drive.google.com/file/d/1H_wtQUp508SqAavKdBvlr7vqKStpj9QK/view?usp=drivesdk" TargetMode="External"/><Relationship Id="rId186" Type="http://schemas.openxmlformats.org/officeDocument/2006/relationships/hyperlink" Target="https://drive.google.com/file/d/1RreJ1hjwpmuu4rOVBmVOXtkAY1R7nMjI/view?usp=drivesdk" TargetMode="External"/><Relationship Id="rId211" Type="http://schemas.openxmlformats.org/officeDocument/2006/relationships/hyperlink" Target="https://drive.google.com/file/d/1YzuqB6f8zrUSai9LGhq1yFFy3equq34A/view?usp=drivesdk" TargetMode="External"/><Relationship Id="rId232" Type="http://schemas.openxmlformats.org/officeDocument/2006/relationships/hyperlink" Target="https://drive.google.com/file/d/1LguCh8lDhT2FYQljHLnPjqv1Z_Z-6v2x/view?usp=drivesdk" TargetMode="External"/><Relationship Id="rId253" Type="http://schemas.openxmlformats.org/officeDocument/2006/relationships/hyperlink" Target="https://drive.google.com/file/d/1MEPWe6dYHH1y8P1bPklEwuQw2rhH-u1m/view?usp=drivesdk" TargetMode="External"/><Relationship Id="rId274" Type="http://schemas.openxmlformats.org/officeDocument/2006/relationships/hyperlink" Target="https://drive.google.com/file/d/1xIYPwfwKmS7wegNeDvFBDLtIg16XhLKq/view?usp=drivesdk" TargetMode="External"/><Relationship Id="rId295" Type="http://schemas.openxmlformats.org/officeDocument/2006/relationships/hyperlink" Target="https://drive.google.com/file/d/17c9VVna_4a2am0uuMR1fgBY2L4P2vfaQ/view?usp=drivesdk" TargetMode="External"/><Relationship Id="rId309" Type="http://schemas.openxmlformats.org/officeDocument/2006/relationships/hyperlink" Target="https://drive.google.com/file/d/1hzJi9IR6hn0cwE1euyP24Q1h3F-rtyB6/view?usp=drivesdk" TargetMode="External"/><Relationship Id="rId27" Type="http://schemas.openxmlformats.org/officeDocument/2006/relationships/hyperlink" Target="https://drive.google.com/file/d/1wDNPtu__c7fpKelNBlz0mCLJf-a-8acS/view?usp=drivesdk" TargetMode="External"/><Relationship Id="rId48" Type="http://schemas.openxmlformats.org/officeDocument/2006/relationships/hyperlink" Target="https://drive.google.com/file/d/10BUoajUP4XU1zxYGveTYXQs663GxAZPf/view?usp=drivesdk" TargetMode="External"/><Relationship Id="rId69" Type="http://schemas.openxmlformats.org/officeDocument/2006/relationships/hyperlink" Target="https://drive.google.com/file/d/19MZEdlz-wJxaoQyLc389viaMkdXxmPQl/view?usp=drivesdk" TargetMode="External"/><Relationship Id="rId113" Type="http://schemas.openxmlformats.org/officeDocument/2006/relationships/hyperlink" Target="https://drive.google.com/file/d/1cucEHWjfQt7MvuTOlIrcbR-pNEww7QW1/view?usp=drivesdk" TargetMode="External"/><Relationship Id="rId134" Type="http://schemas.openxmlformats.org/officeDocument/2006/relationships/hyperlink" Target="https://drive.google.com/file/d/1IbzE-rVXoFk0l3UiiEwUVGaT1uuR6IpD/view?usp=drivesdk" TargetMode="External"/><Relationship Id="rId320" Type="http://schemas.openxmlformats.org/officeDocument/2006/relationships/hyperlink" Target="https://drive.google.com/file/d/1Z8hOpZesGyi7UjY1famO0za5fJONEl65/view?usp=drivesdk" TargetMode="External"/><Relationship Id="rId80" Type="http://schemas.openxmlformats.org/officeDocument/2006/relationships/hyperlink" Target="https://drive.google.com/file/d/1JWit6sd-wwec0qAXcvCfzrRy-J7898la/view?usp=drivesdk" TargetMode="External"/><Relationship Id="rId155" Type="http://schemas.openxmlformats.org/officeDocument/2006/relationships/hyperlink" Target="https://drive.google.com/file/d/12x3lbBw3vObORUNsAs5POt90Qrq-dOsp/view?usp=drivesdk" TargetMode="External"/><Relationship Id="rId176" Type="http://schemas.openxmlformats.org/officeDocument/2006/relationships/hyperlink" Target="https://drive.google.com/file/d/1TwspNPrtsTaK06lnxmGe-XypeR5KUQY_/view?usp=drivesdk" TargetMode="External"/><Relationship Id="rId197" Type="http://schemas.openxmlformats.org/officeDocument/2006/relationships/hyperlink" Target="https://drive.google.com/file/d/1SfPclGHEG_61A0UcWQsUXVzxGPLSZ1aX/view?usp=drivesdk" TargetMode="External"/><Relationship Id="rId201" Type="http://schemas.openxmlformats.org/officeDocument/2006/relationships/hyperlink" Target="https://drive.google.com/file/d/1FcLIKd5Ll3TDnY7TvJ4se8-gntJtj_D0/view?usp=drivesdk" TargetMode="External"/><Relationship Id="rId222" Type="http://schemas.openxmlformats.org/officeDocument/2006/relationships/hyperlink" Target="https://drive.google.com/file/d/1dS2LdqEgcT64KxhF1t0xuSDPFBfn80Zc/view?usp=drivesdk" TargetMode="External"/><Relationship Id="rId243" Type="http://schemas.openxmlformats.org/officeDocument/2006/relationships/hyperlink" Target="https://drive.google.com/file/d/1GIpvSEbil_uEeXCe3h_ZHEFbDwdGUcWx/view?usp=drivesdk" TargetMode="External"/><Relationship Id="rId264" Type="http://schemas.openxmlformats.org/officeDocument/2006/relationships/hyperlink" Target="https://drive.google.com/file/d/1yCXwUJsBSNl5J8ZNFe2XewybjSMejZNA/view?usp=drivesdk" TargetMode="External"/><Relationship Id="rId285" Type="http://schemas.openxmlformats.org/officeDocument/2006/relationships/hyperlink" Target="https://drive.google.com/file/d/1T0BwC7J584jKVFRYCYKLDw6NhjcKSrZT/view?usp=drivesdk" TargetMode="External"/><Relationship Id="rId17" Type="http://schemas.openxmlformats.org/officeDocument/2006/relationships/hyperlink" Target="https://drive.google.com/file/d/1nGswZ2tI_JSvoCLwzEQv48hoX6W0-ERE/view?usp=drivesdk" TargetMode="External"/><Relationship Id="rId38" Type="http://schemas.openxmlformats.org/officeDocument/2006/relationships/hyperlink" Target="https://drive.google.com/file/d/1FDs7of7XRe6-T9v3LSg1AIqEXx78ZfKH/view?usp=drivesdk" TargetMode="External"/><Relationship Id="rId59" Type="http://schemas.openxmlformats.org/officeDocument/2006/relationships/hyperlink" Target="https://drive.google.com/file/d/1htKne03Vw3Pkf6Ui37WEK0O2duBo1iC5/view?usp=drivesdk" TargetMode="External"/><Relationship Id="rId103" Type="http://schemas.openxmlformats.org/officeDocument/2006/relationships/hyperlink" Target="https://drive.google.com/file/d/1MWkCRlE2HpTb03nUDHwy_EzHcLs1Jl4w/view?usp=drivesdk" TargetMode="External"/><Relationship Id="rId124" Type="http://schemas.openxmlformats.org/officeDocument/2006/relationships/hyperlink" Target="https://drive.google.com/file/d/1yV64HSQFhuy_S8KkE4x35ta72-CEhxlL/view?usp=drivesdk" TargetMode="External"/><Relationship Id="rId310" Type="http://schemas.openxmlformats.org/officeDocument/2006/relationships/hyperlink" Target="https://drive.google.com/file/d/1-Yiv8mx5kkszMLcZmSY8-rH64OnzcF9R/view?usp=drivesdk" TargetMode="External"/><Relationship Id="rId70" Type="http://schemas.openxmlformats.org/officeDocument/2006/relationships/hyperlink" Target="https://drive.google.com/file/d/14cJgFm-bB7cy5uotKrYCWaaMS6nmWdbw/view?usp=drivesdk" TargetMode="External"/><Relationship Id="rId91" Type="http://schemas.openxmlformats.org/officeDocument/2006/relationships/hyperlink" Target="https://drive.google.com/file/d/1ni9rUuYxahH92vv2ypNFWKLANwSI51Fm/view?usp=drivesdk" TargetMode="External"/><Relationship Id="rId145" Type="http://schemas.openxmlformats.org/officeDocument/2006/relationships/hyperlink" Target="https://drive.google.com/file/d/1W-WGYIr72ONwAG6kUyVB9VhxIzb-K4xm/view?usp=drivesdk" TargetMode="External"/><Relationship Id="rId166" Type="http://schemas.openxmlformats.org/officeDocument/2006/relationships/hyperlink" Target="https://drive.google.com/file/d/11i2d7BPCduriKZNtm6fVEbXtnSoqNsxt/view?usp=drivesdk" TargetMode="External"/><Relationship Id="rId187" Type="http://schemas.openxmlformats.org/officeDocument/2006/relationships/hyperlink" Target="https://drive.google.com/file/d/18NG5UEjRp0JZ25TgQg_XlwntoqcCHoED/view?usp=drivesdk" TargetMode="External"/><Relationship Id="rId331" Type="http://schemas.openxmlformats.org/officeDocument/2006/relationships/hyperlink" Target="https://drive.google.com/file/d/116RjzbpznBQadvcG-RyO9c7sAuOdYXvp/view?usp=drivesdk" TargetMode="External"/><Relationship Id="rId1" Type="http://schemas.openxmlformats.org/officeDocument/2006/relationships/hyperlink" Target="https://drive.google.com/file/d/17qwNJvlGzwKS_UjMVnU9LRmJJpkbMxd0/view?usp=drivesdk" TargetMode="External"/><Relationship Id="rId212" Type="http://schemas.openxmlformats.org/officeDocument/2006/relationships/hyperlink" Target="https://drive.google.com/file/d/1065j9laA-bezx7ttLjOkhKMi8huxR0z5/view?usp=drivesdk" TargetMode="External"/><Relationship Id="rId233" Type="http://schemas.openxmlformats.org/officeDocument/2006/relationships/hyperlink" Target="https://drive.google.com/file/d/1t3jz8vZrJC_rUUDSvqLPPJVukQsOoRHi/view?usp=drivesdk" TargetMode="External"/><Relationship Id="rId254" Type="http://schemas.openxmlformats.org/officeDocument/2006/relationships/hyperlink" Target="https://drive.google.com/file/d/1YoDLAWauU4QzoJaaA0yrQhb-EPlsscBW/view?usp=drivesdk" TargetMode="External"/><Relationship Id="rId28" Type="http://schemas.openxmlformats.org/officeDocument/2006/relationships/hyperlink" Target="https://drive.google.com/file/d/1O4OxjLvYb8IsW0XGq5IHRSba8KKkJbm3/view?usp=drivesdk" TargetMode="External"/><Relationship Id="rId49" Type="http://schemas.openxmlformats.org/officeDocument/2006/relationships/hyperlink" Target="https://drive.google.com/file/d/1out0ul37916LLyhg2bBUkrPEi7VXxg6Q/view?usp=drivesdk" TargetMode="External"/><Relationship Id="rId114" Type="http://schemas.openxmlformats.org/officeDocument/2006/relationships/hyperlink" Target="https://drive.google.com/file/d/13nYAh2s4DPCq7dwJxiLG5J57uPPkRHMn/view?usp=drivesdk" TargetMode="External"/><Relationship Id="rId275" Type="http://schemas.openxmlformats.org/officeDocument/2006/relationships/hyperlink" Target="https://drive.google.com/file/d/1yrTKXZWTM4ttvw8IvQLqmSa5krO8cVmG/view?usp=drivesdk" TargetMode="External"/><Relationship Id="rId296" Type="http://schemas.openxmlformats.org/officeDocument/2006/relationships/hyperlink" Target="https://drive.google.com/file/d/11sLVAhSA8xNjvjCRAmAHizm9dZWMsPK3/view?usp=drivesdk" TargetMode="External"/><Relationship Id="rId300" Type="http://schemas.openxmlformats.org/officeDocument/2006/relationships/hyperlink" Target="https://drive.google.com/file/d/1Ypuksbl0uCdZr_i7_QVO93E6DuH25dmu/view?usp=drivesdk" TargetMode="External"/><Relationship Id="rId60" Type="http://schemas.openxmlformats.org/officeDocument/2006/relationships/hyperlink" Target="https://drive.google.com/file/d/1FbWxNc07qZDXQtcIHnBPxhO9-c2zWqJ7/view?usp=drivesdk" TargetMode="External"/><Relationship Id="rId81" Type="http://schemas.openxmlformats.org/officeDocument/2006/relationships/hyperlink" Target="https://drive.google.com/file/d/1B6b8CJhs_SDoEKGZ1rDSPxLhryYh7fqs/view?usp=drivesdk" TargetMode="External"/><Relationship Id="rId135" Type="http://schemas.openxmlformats.org/officeDocument/2006/relationships/hyperlink" Target="https://drive.google.com/file/d/1I7vrFDreHnWwz7xWhfaXhqvHtLd64tuj/view?usp=drivesdk" TargetMode="External"/><Relationship Id="rId156" Type="http://schemas.openxmlformats.org/officeDocument/2006/relationships/hyperlink" Target="https://drive.google.com/file/d/1ONaVvaV966D7FcIO7s5vx8nRYwd9PgEy/view?usp=drivesdk" TargetMode="External"/><Relationship Id="rId177" Type="http://schemas.openxmlformats.org/officeDocument/2006/relationships/hyperlink" Target="https://drive.google.com/file/d/1HDz4wgh24eEOqWRbLZmtrT6Rh-y9jSiI/view?usp=drivesdk" TargetMode="External"/><Relationship Id="rId198" Type="http://schemas.openxmlformats.org/officeDocument/2006/relationships/hyperlink" Target="https://drive.google.com/file/d/1t0GD0W4unmFjztp8sNsVQabt5aYIVBlV/view?usp=drivesdk" TargetMode="External"/><Relationship Id="rId321" Type="http://schemas.openxmlformats.org/officeDocument/2006/relationships/hyperlink" Target="https://drive.google.com/file/d/1EULVG8KQWW2MWAez7oAlY6yjxsKXHPl-/view?usp=drivesdk" TargetMode="External"/><Relationship Id="rId202" Type="http://schemas.openxmlformats.org/officeDocument/2006/relationships/hyperlink" Target="https://drive.google.com/file/d/1gQT8584yBKMHF2woFwbmoMfpk9m0dbtL/view?usp=drivesdk" TargetMode="External"/><Relationship Id="rId223" Type="http://schemas.openxmlformats.org/officeDocument/2006/relationships/hyperlink" Target="https://drive.google.com/file/d/1niec88ARKDBpeAHdMXI_XESB0zSMZpxB/view?usp=drivesdk" TargetMode="External"/><Relationship Id="rId244" Type="http://schemas.openxmlformats.org/officeDocument/2006/relationships/hyperlink" Target="https://drive.google.com/file/d/1ef-6C0nke5rG4Cja7Y9uVO3fZb0GQvHX/view?usp=drivesdk" TargetMode="External"/><Relationship Id="rId18" Type="http://schemas.openxmlformats.org/officeDocument/2006/relationships/hyperlink" Target="https://drive.google.com/file/d/1vNYCeF8g3ksV1G5pYiSmVRJPfstX8SlD/view?usp=drivesdk" TargetMode="External"/><Relationship Id="rId39" Type="http://schemas.openxmlformats.org/officeDocument/2006/relationships/hyperlink" Target="https://drive.google.com/file/d/1ivReQkx35hqQmtKIbUWYukyytwpccNjQ/view?usp=drivesdk" TargetMode="External"/><Relationship Id="rId265" Type="http://schemas.openxmlformats.org/officeDocument/2006/relationships/hyperlink" Target="https://drive.google.com/file/d/11wbGqoANINN1pcl1yzZqDLkGUsE-L9NF/view?usp=drivesdk" TargetMode="External"/><Relationship Id="rId286" Type="http://schemas.openxmlformats.org/officeDocument/2006/relationships/hyperlink" Target="https://drive.google.com/file/d/1-HlE8vwGY3zZgPGdjbB0-k-sglKQAPIQ/view?usp=drivesdk" TargetMode="External"/><Relationship Id="rId50" Type="http://schemas.openxmlformats.org/officeDocument/2006/relationships/hyperlink" Target="https://drive.google.com/file/d/1tCjg44k2UF9cJ4MK9KgqgbhQ4x-pjG8P/view?usp=drivesdk" TargetMode="External"/><Relationship Id="rId104" Type="http://schemas.openxmlformats.org/officeDocument/2006/relationships/hyperlink" Target="https://drive.google.com/file/d/17rHZKbh82wZtjHNacB05EqIWPk7Kf4Ka/view?usp=drivesdk" TargetMode="External"/><Relationship Id="rId125" Type="http://schemas.openxmlformats.org/officeDocument/2006/relationships/hyperlink" Target="https://drive.google.com/file/d/1iczdBhj8c4eEZx7RVAJdVADz0q_kR5PJ/view?usp=drivesdk" TargetMode="External"/><Relationship Id="rId146" Type="http://schemas.openxmlformats.org/officeDocument/2006/relationships/hyperlink" Target="https://drive.google.com/file/d/1pJV1cdK869ZB37smQXcEcqQEDrtMC9Om/view?usp=drivesdk" TargetMode="External"/><Relationship Id="rId167" Type="http://schemas.openxmlformats.org/officeDocument/2006/relationships/hyperlink" Target="https://drive.google.com/file/d/1KNNfCgF-kXtjOb0HkRnUKg-jtvqkDmRc/view?usp=drivesdk" TargetMode="External"/><Relationship Id="rId188" Type="http://schemas.openxmlformats.org/officeDocument/2006/relationships/hyperlink" Target="https://drive.google.com/file/d/1dQDHGyPC_BvD7ZlzBPz64xs23nKz3Nt4/view?usp=drivesdk" TargetMode="External"/><Relationship Id="rId311" Type="http://schemas.openxmlformats.org/officeDocument/2006/relationships/hyperlink" Target="https://drive.google.com/file/d/16h1g-ga_2XEtFYifNtMhekKu59P0pCx6/view?usp=drivesdk" TargetMode="External"/><Relationship Id="rId332" Type="http://schemas.openxmlformats.org/officeDocument/2006/relationships/hyperlink" Target="https://drive.google.com/file/d/1_9_C3iBOEo4XqyQNwbRGCC5W498u9qBx/view?usp=drivesdk" TargetMode="External"/><Relationship Id="rId71" Type="http://schemas.openxmlformats.org/officeDocument/2006/relationships/hyperlink" Target="https://drive.google.com/file/d/1gVM2gbPv_qfi3ZZ0n-J7rjI7LAIILS-k/view?usp=drivesdk" TargetMode="External"/><Relationship Id="rId92" Type="http://schemas.openxmlformats.org/officeDocument/2006/relationships/hyperlink" Target="https://drive.google.com/file/d/1FuAPzXE0WG91FyTFphoT7jsO3uMYHc27/view?usp=drivesdk" TargetMode="External"/><Relationship Id="rId213" Type="http://schemas.openxmlformats.org/officeDocument/2006/relationships/hyperlink" Target="https://drive.google.com/file/d/10BsGp79zzz0ck4HpcdwSlabU0nFK_cut/view?usp=drivesdk" TargetMode="External"/><Relationship Id="rId234" Type="http://schemas.openxmlformats.org/officeDocument/2006/relationships/hyperlink" Target="https://drive.google.com/file/d/1YmRK5JQgMzunzoyRlh4CL3sYfVf-xKVw/view?usp=drivesdk" TargetMode="External"/><Relationship Id="rId2" Type="http://schemas.openxmlformats.org/officeDocument/2006/relationships/hyperlink" Target="https://drive.google.com/file/d/1nfAfA9wjdEnvx7omWd3edq2CtDns3uem/view?usp=drivesdk" TargetMode="External"/><Relationship Id="rId29" Type="http://schemas.openxmlformats.org/officeDocument/2006/relationships/hyperlink" Target="https://drive.google.com/file/d/1m0XdS-h1s5_lCVoCYjaiJHsC-T9BFKzo/view?usp=drivesdk" TargetMode="External"/><Relationship Id="rId255" Type="http://schemas.openxmlformats.org/officeDocument/2006/relationships/hyperlink" Target="https://drive.google.com/file/d/1MM6xI0ptJb6XaIc1H8m3kn3hDLoxzBt4/view?usp=drivesdk" TargetMode="External"/><Relationship Id="rId276" Type="http://schemas.openxmlformats.org/officeDocument/2006/relationships/hyperlink" Target="https://drive.google.com/file/d/1KK98Lfg0JpVxpLzJ5vsy22V1bAvC1Liz/view?usp=drivesdk" TargetMode="External"/><Relationship Id="rId297" Type="http://schemas.openxmlformats.org/officeDocument/2006/relationships/hyperlink" Target="https://drive.google.com/file/d/122fZBUSb8A0M4LSJ8cNKkDD-DDak6POD/view?usp=drivesdk" TargetMode="External"/><Relationship Id="rId40" Type="http://schemas.openxmlformats.org/officeDocument/2006/relationships/hyperlink" Target="https://drive.google.com/file/d/17-oGmyTLX437oa5boQAkKuHD69hmv0FD/view?usp=drivesdk" TargetMode="External"/><Relationship Id="rId115" Type="http://schemas.openxmlformats.org/officeDocument/2006/relationships/hyperlink" Target="https://drive.google.com/file/d/1tXOsZix6royO02H1Y_ufEQNEWU3ZAAmW/view?usp=drivesdk" TargetMode="External"/><Relationship Id="rId136" Type="http://schemas.openxmlformats.org/officeDocument/2006/relationships/hyperlink" Target="https://drive.google.com/file/d/14A2880bUXtIjr79W6vsDAAYScbIg8lom/view?usp=drivesdk" TargetMode="External"/><Relationship Id="rId157" Type="http://schemas.openxmlformats.org/officeDocument/2006/relationships/hyperlink" Target="https://drive.google.com/file/d/1YtO7oMhEJyyTO-OEXh1Zw0xAOqffAisU/view?usp=drivesdk" TargetMode="External"/><Relationship Id="rId178" Type="http://schemas.openxmlformats.org/officeDocument/2006/relationships/hyperlink" Target="https://drive.google.com/file/d/1WHv_X3VztMcEerXlUv61AZ6ZCvhuVFS1/view?usp=drivesdk" TargetMode="External"/><Relationship Id="rId301" Type="http://schemas.openxmlformats.org/officeDocument/2006/relationships/hyperlink" Target="https://drive.google.com/file/d/1OgGwZh6KtTED_y-IQT-hu_cCFYOKvUX2/view?usp=drivesdk" TargetMode="External"/><Relationship Id="rId322" Type="http://schemas.openxmlformats.org/officeDocument/2006/relationships/hyperlink" Target="https://drive.google.com/file/d/1QScpn3pLK6JKf7mzpD89JxoEsQFK0jO3/view?usp=drivesdk" TargetMode="External"/><Relationship Id="rId61" Type="http://schemas.openxmlformats.org/officeDocument/2006/relationships/hyperlink" Target="https://drive.google.com/file/d/16FJ83vbNrT31X3M6pzNvvnQjWPX3aUSt/view?usp=drivesdk" TargetMode="External"/><Relationship Id="rId82" Type="http://schemas.openxmlformats.org/officeDocument/2006/relationships/hyperlink" Target="https://drive.google.com/file/d/1yJD0gQhecPrpdPHpjC35_SamP-dx72ul/view?usp=drivesdk" TargetMode="External"/><Relationship Id="rId199" Type="http://schemas.openxmlformats.org/officeDocument/2006/relationships/hyperlink" Target="https://drive.google.com/file/d/1m1GyrN6mIF2zOtgfT3JtQENeWV8dOIok/view?usp=drivesdk" TargetMode="External"/><Relationship Id="rId203" Type="http://schemas.openxmlformats.org/officeDocument/2006/relationships/hyperlink" Target="https://drive.google.com/file/d/1hmZVsnnRCOQYjoNUz6tFcU3CWea5JRq6/view?usp=drivesdk" TargetMode="External"/><Relationship Id="rId19" Type="http://schemas.openxmlformats.org/officeDocument/2006/relationships/hyperlink" Target="https://drive.google.com/file/d/1viwmzd-WaSfYwC1dwJ7bJiIOB48ypnel/view?usp=drivesdk" TargetMode="External"/><Relationship Id="rId224" Type="http://schemas.openxmlformats.org/officeDocument/2006/relationships/hyperlink" Target="https://drive.google.com/file/d/1dndpVXHhT3vh1HHHQJvYkuhgatX4WXU6/view?usp=drivesdk" TargetMode="External"/><Relationship Id="rId245" Type="http://schemas.openxmlformats.org/officeDocument/2006/relationships/hyperlink" Target="https://drive.google.com/file/d/1R535SVwXG4rdC943Ui74PSXzrB5LQ8UV/view?usp=drivesdk" TargetMode="External"/><Relationship Id="rId266" Type="http://schemas.openxmlformats.org/officeDocument/2006/relationships/hyperlink" Target="https://drive.google.com/file/d/1G8uw4K9h8mQgDMWRriJcjWh0Yvp0JRZL/view?usp=drivesdk" TargetMode="External"/><Relationship Id="rId287" Type="http://schemas.openxmlformats.org/officeDocument/2006/relationships/hyperlink" Target="https://drive.google.com/file/d/1brISC5RScuB6KcANi8vsd4onbtfWZCYy/view?usp=drivesdk" TargetMode="External"/><Relationship Id="rId30" Type="http://schemas.openxmlformats.org/officeDocument/2006/relationships/hyperlink" Target="https://drive.google.com/file/d/1sRONXMLCkc9fJcr0osUembqM2vNUnNyr/view?usp=drivesdk" TargetMode="External"/><Relationship Id="rId105" Type="http://schemas.openxmlformats.org/officeDocument/2006/relationships/hyperlink" Target="https://drive.google.com/file/d/1IpDe16LYrBuGSson7CdU_FzqiZe5aV2h/view?usp=drivesdk" TargetMode="External"/><Relationship Id="rId126" Type="http://schemas.openxmlformats.org/officeDocument/2006/relationships/hyperlink" Target="https://drive.google.com/file/d/1SoUt_oPZ3h-iqCCPr7YgkMaN22P7Tphb/view?usp=drivesdk" TargetMode="External"/><Relationship Id="rId147" Type="http://schemas.openxmlformats.org/officeDocument/2006/relationships/hyperlink" Target="https://drive.google.com/file/d/1cvT_ttDRT5I-RfBjIOCZ2mOab2Oh4nuE/view?usp=drivesdk" TargetMode="External"/><Relationship Id="rId168" Type="http://schemas.openxmlformats.org/officeDocument/2006/relationships/hyperlink" Target="https://drive.google.com/file/d/1oI1_ju_wcFConX7N64J1-QE59gpTwKmB/view?usp=drivesdk" TargetMode="External"/><Relationship Id="rId312" Type="http://schemas.openxmlformats.org/officeDocument/2006/relationships/hyperlink" Target="https://drive.google.com/file/d/1v5k86RGIaeDn8kxP1CAoVTrQO49YZrKC/view?usp=drivesdk" TargetMode="External"/><Relationship Id="rId333" Type="http://schemas.openxmlformats.org/officeDocument/2006/relationships/hyperlink" Target="https://drive.google.com/file/d/1Yh6gjJAR-tOdq5GAlaZK0ol36D2q3jQ1/view?usp=drivesdk" TargetMode="External"/><Relationship Id="rId51" Type="http://schemas.openxmlformats.org/officeDocument/2006/relationships/hyperlink" Target="https://drive.google.com/file/d/1kyL8eHqFma9EFw9GIM84essrhjLOBg7Y/view?usp=drivesdk" TargetMode="External"/><Relationship Id="rId72" Type="http://schemas.openxmlformats.org/officeDocument/2006/relationships/hyperlink" Target="https://drive.google.com/file/d/1sNtT0difOE5h7GAWq1bmNG_yWWP2Exgl/view?usp=drivesdk" TargetMode="External"/><Relationship Id="rId93" Type="http://schemas.openxmlformats.org/officeDocument/2006/relationships/hyperlink" Target="https://drive.google.com/file/d/1o78rgZt5xt95idMoO7ra6UTNS6wA_ZYT/view?usp=drivesdk" TargetMode="External"/><Relationship Id="rId189" Type="http://schemas.openxmlformats.org/officeDocument/2006/relationships/hyperlink" Target="https://drive.google.com/file/d/15MCDzP8jaTbn78mKVB0n3tddcC3ALbTR/view?usp=drivesdk" TargetMode="External"/><Relationship Id="rId3" Type="http://schemas.openxmlformats.org/officeDocument/2006/relationships/hyperlink" Target="https://drive.google.com/file/d/1vCtGpVN2JdcXosyMWBli2HfRFbHrKbCJ/view?usp=drivesdk" TargetMode="External"/><Relationship Id="rId214" Type="http://schemas.openxmlformats.org/officeDocument/2006/relationships/hyperlink" Target="https://drive.google.com/file/d/1TYsY8zL3_5JeLtTMGWnFCzxqMVKVEA4o/view?usp=drivesdk" TargetMode="External"/><Relationship Id="rId235" Type="http://schemas.openxmlformats.org/officeDocument/2006/relationships/hyperlink" Target="https://drive.google.com/file/d/1Lp-Sml5VXkoKdCnPOUeWgyD-iWgQfdrC/view?usp=drivesdk" TargetMode="External"/><Relationship Id="rId256" Type="http://schemas.openxmlformats.org/officeDocument/2006/relationships/hyperlink" Target="https://drive.google.com/file/d/1jBqQXDnpjmLZfH8pTeIuyPJ93Zb0bp9i/view?usp=drivesdk" TargetMode="External"/><Relationship Id="rId277" Type="http://schemas.openxmlformats.org/officeDocument/2006/relationships/hyperlink" Target="https://drive.google.com/file/d/1G0citzf_qkvSxz0ukQOi8HHHZtF0dXhi/view?usp=drivesdk" TargetMode="External"/><Relationship Id="rId298" Type="http://schemas.openxmlformats.org/officeDocument/2006/relationships/hyperlink" Target="https://drive.google.com/file/d/1fmwGpbZHT7H5YeB7D_yOq24PYpbXn3JK/view?usp=drivesdk" TargetMode="External"/><Relationship Id="rId116" Type="http://schemas.openxmlformats.org/officeDocument/2006/relationships/hyperlink" Target="https://drive.google.com/file/d/17jEcAXh0Qrcx_QQPoCxRZcb5eusQXve2/view?usp=drivesdk" TargetMode="External"/><Relationship Id="rId137" Type="http://schemas.openxmlformats.org/officeDocument/2006/relationships/hyperlink" Target="https://drive.google.com/file/d/1i2-wZw8dBBwL5GNf3RJgs_YnNVryvlIG/view?usp=drivesdk" TargetMode="External"/><Relationship Id="rId158" Type="http://schemas.openxmlformats.org/officeDocument/2006/relationships/hyperlink" Target="https://drive.google.com/file/d/1bDloccXn-fvFRLyORqMPpGCXC6QN5ae9/view?usp=drivesdk" TargetMode="External"/><Relationship Id="rId302" Type="http://schemas.openxmlformats.org/officeDocument/2006/relationships/hyperlink" Target="https://drive.google.com/file/d/1UvfInV4b20IqYOdHfYszseiswUCWzNeF/view?usp=drivesdk" TargetMode="External"/><Relationship Id="rId323" Type="http://schemas.openxmlformats.org/officeDocument/2006/relationships/hyperlink" Target="https://drive.google.com/file/d/1p7LoGO4_1KVnCqrVVPE6BQ1Mf12nqNVz/view?usp=drivesdk" TargetMode="External"/><Relationship Id="rId20" Type="http://schemas.openxmlformats.org/officeDocument/2006/relationships/hyperlink" Target="https://drive.google.com/file/d/1ir0KJM4nJeLvvMBtGG4arxsTmiT4os-c/view?usp=drivesdk" TargetMode="External"/><Relationship Id="rId41" Type="http://schemas.openxmlformats.org/officeDocument/2006/relationships/hyperlink" Target="https://drive.google.com/file/d/1DY_9XnFT1x4Y6ZFxZ_gZMT4Bliqwggcb/view?usp=drivesdk" TargetMode="External"/><Relationship Id="rId62" Type="http://schemas.openxmlformats.org/officeDocument/2006/relationships/hyperlink" Target="https://drive.google.com/file/d/1YADS-8WvnP4HD1iP6EhNaM0-vV-Cb7lC/view?usp=drivesdk" TargetMode="External"/><Relationship Id="rId83" Type="http://schemas.openxmlformats.org/officeDocument/2006/relationships/hyperlink" Target="https://drive.google.com/file/d/1lPHOqi2wIUFkNueDc1yN0MXGw27enS48/view?usp=drivesdk" TargetMode="External"/><Relationship Id="rId179" Type="http://schemas.openxmlformats.org/officeDocument/2006/relationships/hyperlink" Target="https://drive.google.com/file/d/1e-GEoL8UKhQjgMwe54183tdDbGdrKl7t/view?usp=drivesdk" TargetMode="External"/><Relationship Id="rId190" Type="http://schemas.openxmlformats.org/officeDocument/2006/relationships/hyperlink" Target="https://drive.google.com/file/d/15TyL-MpLAQ4hprOor4fR1y2SX4ROQ0f3/view?usp=drivesdk" TargetMode="External"/><Relationship Id="rId204" Type="http://schemas.openxmlformats.org/officeDocument/2006/relationships/hyperlink" Target="https://drive.google.com/file/d/19GHitFkt0jfONV6jyw375S3onOupAPGv/view?usp=drivesdk" TargetMode="External"/><Relationship Id="rId225" Type="http://schemas.openxmlformats.org/officeDocument/2006/relationships/hyperlink" Target="https://drive.google.com/file/d/1sRGGvDem_cz5eM41wH5iFPnxmuY0k2_w/view?usp=drivesdk" TargetMode="External"/><Relationship Id="rId246" Type="http://schemas.openxmlformats.org/officeDocument/2006/relationships/hyperlink" Target="https://drive.google.com/file/d/1mM8hDwhMcmmk-vtf_MA54gAIerxB2WKX/view?usp=drivesdk" TargetMode="External"/><Relationship Id="rId267" Type="http://schemas.openxmlformats.org/officeDocument/2006/relationships/hyperlink" Target="https://drive.google.com/file/d/1rV0gl0o03vQep9thBsBFC86eWi847Iqd/view?usp=drivesdk" TargetMode="External"/><Relationship Id="rId288" Type="http://schemas.openxmlformats.org/officeDocument/2006/relationships/hyperlink" Target="https://drive.google.com/file/d/1CV690w8s7Qqi72sHjsAIMRMGHH7kE7lh/view?usp=drivesdk" TargetMode="External"/><Relationship Id="rId106" Type="http://schemas.openxmlformats.org/officeDocument/2006/relationships/hyperlink" Target="https://drive.google.com/file/d/1X7jPfIrKgZsvojymxxlIa7u5IFAuxY3d/view?usp=drivesdk" TargetMode="External"/><Relationship Id="rId127" Type="http://schemas.openxmlformats.org/officeDocument/2006/relationships/hyperlink" Target="https://drive.google.com/file/d/1rUuBIP6uL2XXo2vndToo5e6kP77mYV-r/view?usp=drivesdk" TargetMode="External"/><Relationship Id="rId313" Type="http://schemas.openxmlformats.org/officeDocument/2006/relationships/hyperlink" Target="https://drive.google.com/file/d/1HVpfBmLbU0XT0Yn6FdiItiO6Fg8yX16w/view?usp=drivesdk" TargetMode="External"/><Relationship Id="rId10" Type="http://schemas.openxmlformats.org/officeDocument/2006/relationships/hyperlink" Target="https://drive.google.com/file/d/1zugN8xdWfywNosNGWhb7BdNB8dnXuNed/view?usp=drivesdk" TargetMode="External"/><Relationship Id="rId31" Type="http://schemas.openxmlformats.org/officeDocument/2006/relationships/hyperlink" Target="https://drive.google.com/file/d/1lOwA78mm69La_eNFSW6m5MhQ9U9Ipii0/view?usp=drivesdk" TargetMode="External"/><Relationship Id="rId52" Type="http://schemas.openxmlformats.org/officeDocument/2006/relationships/hyperlink" Target="https://drive.google.com/file/d/1N0e95wxMhxBqSI1httnnCnFE2QsMLF4y/view?usp=drivesdk" TargetMode="External"/><Relationship Id="rId73" Type="http://schemas.openxmlformats.org/officeDocument/2006/relationships/hyperlink" Target="https://drive.google.com/file/d/18bfYTP9pzKBJT2_5cVjuSdyR-LLUVaij/view?usp=drivesdk" TargetMode="External"/><Relationship Id="rId94" Type="http://schemas.openxmlformats.org/officeDocument/2006/relationships/hyperlink" Target="https://drive.google.com/file/d/166-PVBCLRCLm2I0jxAjlkKF1CT2NpUjj/view?usp=drivesdk" TargetMode="External"/><Relationship Id="rId148" Type="http://schemas.openxmlformats.org/officeDocument/2006/relationships/hyperlink" Target="https://drive.google.com/file/d/1fQT_HfqXJyAMroRuBt9S9DgUVGAjXuzq/view?usp=drivesdk" TargetMode="External"/><Relationship Id="rId169" Type="http://schemas.openxmlformats.org/officeDocument/2006/relationships/hyperlink" Target="https://drive.google.com/file/d/1UOoH9EILOuvy0YS1IKJjQ2UHk5MTONPu/view?usp=drivesdk" TargetMode="External"/><Relationship Id="rId334" Type="http://schemas.openxmlformats.org/officeDocument/2006/relationships/hyperlink" Target="https://drive.google.com/file/d/1aIsCEmpdPhG9M9PDYcBaCXIoqYInSqsZ/view?usp=drivesdk" TargetMode="External"/><Relationship Id="rId4" Type="http://schemas.openxmlformats.org/officeDocument/2006/relationships/hyperlink" Target="https://drive.google.com/file/d/1Q3YvmYv_dnblYIaprYsRNz77JnXd33sJ/view?usp=drivesdk" TargetMode="External"/><Relationship Id="rId180" Type="http://schemas.openxmlformats.org/officeDocument/2006/relationships/hyperlink" Target="https://drive.google.com/file/d/1ZUp3MOJhpdeOPcm7NiK3LSTQPfqgPUqh/view?usp=drivesdk" TargetMode="External"/><Relationship Id="rId215" Type="http://schemas.openxmlformats.org/officeDocument/2006/relationships/hyperlink" Target="https://drive.google.com/file/d/1RueeI8lJHayT5kIPbLQD9UD0Qb_6oLpG/view?usp=drivesdk" TargetMode="External"/><Relationship Id="rId236" Type="http://schemas.openxmlformats.org/officeDocument/2006/relationships/hyperlink" Target="https://drive.google.com/file/d/1ILt8POCat2n_N86bzXWppUgXop45GpZx/view?usp=drivesdk" TargetMode="External"/><Relationship Id="rId257" Type="http://schemas.openxmlformats.org/officeDocument/2006/relationships/hyperlink" Target="https://drive.google.com/file/d/144F8ctE78t9_eGg2RvayCzaXwRQfhX45/view?usp=drivesdk" TargetMode="External"/><Relationship Id="rId278" Type="http://schemas.openxmlformats.org/officeDocument/2006/relationships/hyperlink" Target="https://drive.google.com/file/d/1NJ0oV2d93J7RdP-DPoPQrtFPlrmJKh6R/view?usp=drivesdk" TargetMode="External"/><Relationship Id="rId303" Type="http://schemas.openxmlformats.org/officeDocument/2006/relationships/hyperlink" Target="https://drive.google.com/file/d/1CYwQefP9ugM71mlnj2pWr5l5aY6Nyx4y/view?usp=drivesdk" TargetMode="External"/><Relationship Id="rId42" Type="http://schemas.openxmlformats.org/officeDocument/2006/relationships/hyperlink" Target="https://drive.google.com/file/d/1vxJQlOBikwSr_h0Oe8lMsKblLHWswJ5Z/view?usp=drivesdk" TargetMode="External"/><Relationship Id="rId84" Type="http://schemas.openxmlformats.org/officeDocument/2006/relationships/hyperlink" Target="https://drive.google.com/file/d/1IMfj_IJK_MCBbsHoXSxZqDkACu2D-pqG/view?usp=drivesdk" TargetMode="External"/><Relationship Id="rId138" Type="http://schemas.openxmlformats.org/officeDocument/2006/relationships/hyperlink" Target="https://drive.google.com/file/d/1p7rPi6Gkjw3z4MZEFXgxm5UZ6zSt_RbX/view?usp=drivesdk" TargetMode="External"/><Relationship Id="rId191" Type="http://schemas.openxmlformats.org/officeDocument/2006/relationships/hyperlink" Target="https://drive.google.com/file/d/1J_ReE9gBctZDVdt0zIwJHKYXLCGZbhuT/view?usp=drivesdk" TargetMode="External"/><Relationship Id="rId205" Type="http://schemas.openxmlformats.org/officeDocument/2006/relationships/hyperlink" Target="https://drive.google.com/file/d/1oQaj_-4f9O3vMGDXICH77z5FBjvr4l6e/view?usp=drivesdk" TargetMode="External"/><Relationship Id="rId247" Type="http://schemas.openxmlformats.org/officeDocument/2006/relationships/hyperlink" Target="https://drive.google.com/file/d/1spBmdJdpA661LASuzpoHxDTidWXxwAX3/view?usp=drivesdk" TargetMode="External"/><Relationship Id="rId107" Type="http://schemas.openxmlformats.org/officeDocument/2006/relationships/hyperlink" Target="https://drive.google.com/file/d/1xYxOAT88kA3czoC8u0dT5hq8yUAF1z0p/view?usp=drivesdk" TargetMode="External"/><Relationship Id="rId289" Type="http://schemas.openxmlformats.org/officeDocument/2006/relationships/hyperlink" Target="https://drive.google.com/file/d/18P2XEcJQFaiACjDOTqKW2N2EU_idn2lq/view?usp=drivesdk" TargetMode="External"/><Relationship Id="rId11" Type="http://schemas.openxmlformats.org/officeDocument/2006/relationships/hyperlink" Target="https://drive.google.com/file/d/1sl7wnS_YCPx1_ya13Rpt92gc7jRUdv_X/view?usp=drivesdk" TargetMode="External"/><Relationship Id="rId53" Type="http://schemas.openxmlformats.org/officeDocument/2006/relationships/hyperlink" Target="https://drive.google.com/file/d/1P_i7X0smQ-L4MWq4Ci1TkpLHBpl2WUWP/view?usp=drivesdk" TargetMode="External"/><Relationship Id="rId149" Type="http://schemas.openxmlformats.org/officeDocument/2006/relationships/hyperlink" Target="https://drive.google.com/file/d/1NL2mUjtshEoVNyl-6AL-ouiFpeWH0MI5/view?usp=drivesdk" TargetMode="External"/><Relationship Id="rId314" Type="http://schemas.openxmlformats.org/officeDocument/2006/relationships/hyperlink" Target="https://drive.google.com/file/d/1wsN0sQKhtsAcySqBE0rhqTVP1e1xNmt-/view?usp=drivesdk" TargetMode="External"/><Relationship Id="rId95" Type="http://schemas.openxmlformats.org/officeDocument/2006/relationships/hyperlink" Target="https://drive.google.com/file/d/14cnw6_4tfxwdtgBZrdIPKdCsUwEanS9A/view?usp=drivesdk" TargetMode="External"/><Relationship Id="rId160" Type="http://schemas.openxmlformats.org/officeDocument/2006/relationships/hyperlink" Target="https://drive.google.com/file/d/1-NaZjM6oOR33roZQ8B9QoVnc4icxV1OH/view?usp=drivesdk" TargetMode="External"/><Relationship Id="rId216" Type="http://schemas.openxmlformats.org/officeDocument/2006/relationships/hyperlink" Target="https://drive.google.com/file/d/1K4k0H4oiPmPXGOmXJK1k8tY04iVw6eTQ/view?usp=drivesdk" TargetMode="External"/><Relationship Id="rId258" Type="http://schemas.openxmlformats.org/officeDocument/2006/relationships/hyperlink" Target="https://drive.google.com/file/d/1TAM5SYHXCU972kOc--gI3z4K-MxnHI2q/view?usp=drivesdk" TargetMode="External"/><Relationship Id="rId22" Type="http://schemas.openxmlformats.org/officeDocument/2006/relationships/hyperlink" Target="https://drive.google.com/file/d/1BGB9sONi0ZVM0sDcUP6JYENjc0RRcSJx/view?usp=drivesdk" TargetMode="External"/><Relationship Id="rId64" Type="http://schemas.openxmlformats.org/officeDocument/2006/relationships/hyperlink" Target="https://drive.google.com/file/d/10ZR6V36eGEBJa5K4ZSCYT-jGaw_bmkBD/view?usp=drivesdk" TargetMode="External"/><Relationship Id="rId118" Type="http://schemas.openxmlformats.org/officeDocument/2006/relationships/hyperlink" Target="https://drive.google.com/file/d/1URgsE7JEU12El9q7a459wGlFebe5jg33/view?usp=drivesdk" TargetMode="External"/><Relationship Id="rId325" Type="http://schemas.openxmlformats.org/officeDocument/2006/relationships/hyperlink" Target="https://drive.google.com/file/d/1pYFA_bJzdSKxCjOm6pPwAHO1EHn_jX0W/view?usp=drivesdk" TargetMode="External"/><Relationship Id="rId171" Type="http://schemas.openxmlformats.org/officeDocument/2006/relationships/hyperlink" Target="https://drive.google.com/file/d/1ilGtho8ginGyX0Z2ehptEQiXnnrML2Or/view?usp=drivesdk" TargetMode="External"/><Relationship Id="rId227" Type="http://schemas.openxmlformats.org/officeDocument/2006/relationships/hyperlink" Target="https://drive.google.com/file/d/1l5-SUSawCY8KVCGdv1kIxVifAgEYaYoJ/view?usp=drivesdk" TargetMode="External"/><Relationship Id="rId269" Type="http://schemas.openxmlformats.org/officeDocument/2006/relationships/hyperlink" Target="https://drive.google.com/file/d/1u2_ysQzykVVTTtuFt5yg0nHcnZ28Q1BR/view?usp=drivesdk" TargetMode="External"/><Relationship Id="rId33" Type="http://schemas.openxmlformats.org/officeDocument/2006/relationships/hyperlink" Target="https://drive.google.com/file/d/1eTYTTu0GY7o5jgRrZnLueIQACRGFOtYt/view?usp=drivesdk" TargetMode="External"/><Relationship Id="rId129" Type="http://schemas.openxmlformats.org/officeDocument/2006/relationships/hyperlink" Target="https://drive.google.com/file/d/17PZWZVftfk8PWm1LQlLBC6NLDGALKJWG/view?usp=drivesdk" TargetMode="External"/><Relationship Id="rId280" Type="http://schemas.openxmlformats.org/officeDocument/2006/relationships/hyperlink" Target="https://drive.google.com/file/d/1MJC7qyufrhNjd2jVFSsC4TzfvTkm96C7/view?usp=drivesdk" TargetMode="External"/><Relationship Id="rId336" Type="http://schemas.openxmlformats.org/officeDocument/2006/relationships/hyperlink" Target="https://drive.google.com/file/d/1xxqRE-AHowIXqt1pWiWcJKLzSnUZqiR4/view?usp=drivesdk" TargetMode="External"/><Relationship Id="rId75" Type="http://schemas.openxmlformats.org/officeDocument/2006/relationships/hyperlink" Target="https://drive.google.com/file/d/1eyjBRnPEgVNellfB7twOXKHLAx-ja3sY/view?usp=drivesdk" TargetMode="External"/><Relationship Id="rId140" Type="http://schemas.openxmlformats.org/officeDocument/2006/relationships/hyperlink" Target="https://drive.google.com/file/d/1OtdcYDlnVIY9wHScsNEB4rWmUq1fG6U_/view?usp=drivesdk" TargetMode="External"/><Relationship Id="rId182" Type="http://schemas.openxmlformats.org/officeDocument/2006/relationships/hyperlink" Target="https://drive.google.com/file/d/1S-UmrX1uyexAErMeYuLPEA0tsmm-V7Ps/view?usp=drivesdk" TargetMode="External"/><Relationship Id="rId6" Type="http://schemas.openxmlformats.org/officeDocument/2006/relationships/hyperlink" Target="https://drive.google.com/file/d/1wEC55pFl-x1KEi8c7_mto0mM3R64uJux/view?usp=drivesdk" TargetMode="External"/><Relationship Id="rId238" Type="http://schemas.openxmlformats.org/officeDocument/2006/relationships/hyperlink" Target="https://drive.google.com/file/d/1PLbX800H1Eww64ierRQxkHvAsHB9I2_2/view?usp=drivesdk" TargetMode="External"/><Relationship Id="rId291" Type="http://schemas.openxmlformats.org/officeDocument/2006/relationships/hyperlink" Target="https://drive.google.com/file/d/1nHtphYB9-ca1Ikso9-P5hbJjfqsXzd62/view?usp=drivesdk" TargetMode="External"/><Relationship Id="rId305" Type="http://schemas.openxmlformats.org/officeDocument/2006/relationships/hyperlink" Target="https://drive.google.com/file/d/1WmGZ8wbAM6-ybDukR9RqAEcB0Ur0Rmqd/view?usp=drivesdk" TargetMode="External"/><Relationship Id="rId44" Type="http://schemas.openxmlformats.org/officeDocument/2006/relationships/hyperlink" Target="https://drive.google.com/file/d/13UGyHqlQNmJVl-Za7xCOqzPE-0FrboNE/view?usp=drivesdk" TargetMode="External"/><Relationship Id="rId86" Type="http://schemas.openxmlformats.org/officeDocument/2006/relationships/hyperlink" Target="https://drive.google.com/file/d/1IhNRgu97R75p6QBlmUbeKTaty6zLwTOa/view?usp=drivesdk" TargetMode="External"/><Relationship Id="rId151" Type="http://schemas.openxmlformats.org/officeDocument/2006/relationships/hyperlink" Target="https://drive.google.com/file/d/1tnsmfBFEOoQBlR9_O-HkA_1Rd7FjA5k-/view?usp=drivesdk" TargetMode="External"/><Relationship Id="rId193" Type="http://schemas.openxmlformats.org/officeDocument/2006/relationships/hyperlink" Target="https://drive.google.com/file/d/1zJnBbS0_t-xBiMtrn77EY0LqIpq2Y_aQ/view?usp=drivesdk" TargetMode="External"/><Relationship Id="rId207" Type="http://schemas.openxmlformats.org/officeDocument/2006/relationships/hyperlink" Target="https://drive.google.com/file/d/1He58GmcCqvzu2KMaZBycMR4R6vYZZrVO/view?usp=drivesdk" TargetMode="External"/><Relationship Id="rId249" Type="http://schemas.openxmlformats.org/officeDocument/2006/relationships/hyperlink" Target="https://drive.google.com/file/d/1l02Ibs9qMg9H5ZVX4fc_ViKerHGJv-N3/view?usp=drivesdk" TargetMode="External"/><Relationship Id="rId13" Type="http://schemas.openxmlformats.org/officeDocument/2006/relationships/hyperlink" Target="https://drive.google.com/file/d/19F291VhqTDvmTL5fTs6QKeEb3X6JCxnC/view?usp=drivesdk" TargetMode="External"/><Relationship Id="rId109" Type="http://schemas.openxmlformats.org/officeDocument/2006/relationships/hyperlink" Target="https://drive.google.com/file/d/1k_M6kx0K0l-13PJu5AY1WEm4RiHG62-D/view?usp=drivesdk" TargetMode="External"/><Relationship Id="rId260" Type="http://schemas.openxmlformats.org/officeDocument/2006/relationships/hyperlink" Target="https://drive.google.com/file/d/1OaGgb_XblYd1RkC0Rdh3fccFwy7P88G3/view?usp=drivesdk" TargetMode="External"/><Relationship Id="rId316" Type="http://schemas.openxmlformats.org/officeDocument/2006/relationships/hyperlink" Target="https://drive.google.com/file/d/1VqFTzSr5oWfdFYV_7jwEmbCHN2npVcYi/view?usp=drivesdk" TargetMode="External"/><Relationship Id="rId55" Type="http://schemas.openxmlformats.org/officeDocument/2006/relationships/hyperlink" Target="https://drive.google.com/file/d/1C2RxagPKl0q0kNiRIyjVdGYR3F-h9_-U/view?usp=drivesdk" TargetMode="External"/><Relationship Id="rId97" Type="http://schemas.openxmlformats.org/officeDocument/2006/relationships/hyperlink" Target="https://drive.google.com/file/d/1nFOWnQw3oGPNwR35u9O97cctBvL-E8MX/view?usp=drivesdk" TargetMode="External"/><Relationship Id="rId120" Type="http://schemas.openxmlformats.org/officeDocument/2006/relationships/hyperlink" Target="https://drive.google.com/file/d/1CtPimKWd29M09kEC7aab6PkHWOi8MsIB/view?usp=drivesdk" TargetMode="External"/><Relationship Id="rId162" Type="http://schemas.openxmlformats.org/officeDocument/2006/relationships/hyperlink" Target="https://drive.google.com/file/d/1F5iBLh2t5RTeDCxnFehbkP2qB_nqbosP/view?usp=drivesdk" TargetMode="External"/><Relationship Id="rId218" Type="http://schemas.openxmlformats.org/officeDocument/2006/relationships/hyperlink" Target="https://drive.google.com/file/d/17y5CzKqFfWlLXarbs77adQForPYUurM3/view?usp=drivesdk" TargetMode="External"/><Relationship Id="rId271" Type="http://schemas.openxmlformats.org/officeDocument/2006/relationships/hyperlink" Target="https://drive.google.com/file/d/1mJHXhxcn-kpsf2S5BNbVzJibW3a31GjL/view?usp=drivesdk" TargetMode="External"/><Relationship Id="rId24" Type="http://schemas.openxmlformats.org/officeDocument/2006/relationships/hyperlink" Target="https://drive.google.com/file/d/1uP4GhYDrP5P5RjVCFtJ6LLY7x7EHxh-s/view?usp=drivesdk" TargetMode="External"/><Relationship Id="rId66" Type="http://schemas.openxmlformats.org/officeDocument/2006/relationships/hyperlink" Target="https://drive.google.com/file/d/11s5kBctfgb396QD01AktrYLwiUQz0Ct6/view?usp=drivesdk" TargetMode="External"/><Relationship Id="rId131" Type="http://schemas.openxmlformats.org/officeDocument/2006/relationships/hyperlink" Target="https://drive.google.com/file/d/1-i3U3PE2Sz0qqi3LNXN4G2zT1TbUFLsH/view?usp=drivesdk" TargetMode="External"/><Relationship Id="rId327" Type="http://schemas.openxmlformats.org/officeDocument/2006/relationships/hyperlink" Target="https://drive.google.com/file/d/1T_CKX8gzFI3RPfjlU3xADx7kpZIlDB-s/view?usp=drivesdk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n.spmbdisdik.acehprov.go.id/dashboard/pendaftar/detail/01JY7MT4XJA6P1GZDJ8P05Q4BE" TargetMode="External"/><Relationship Id="rId13" Type="http://schemas.openxmlformats.org/officeDocument/2006/relationships/hyperlink" Target="https://admin.spmbdisdik.acehprov.go.id/dashboard/pendaftar/detail/01JY1FPPR7C0TZ0WY9XK0G1HGH" TargetMode="External"/><Relationship Id="rId3" Type="http://schemas.openxmlformats.org/officeDocument/2006/relationships/hyperlink" Target="https://admin.spmbdisdik.acehprov.go.id/dashboard/pendaftar/detail/01JY0Y5ZY2NSMXW929X0B128NC" TargetMode="External"/><Relationship Id="rId7" Type="http://schemas.openxmlformats.org/officeDocument/2006/relationships/hyperlink" Target="https://admin.spmbdisdik.acehprov.go.id/dashboard/pendaftar/detail/01JY100RWFCFMQ4GQ3KXM7C3GG" TargetMode="External"/><Relationship Id="rId12" Type="http://schemas.openxmlformats.org/officeDocument/2006/relationships/hyperlink" Target="https://admin.spmbdisdik.acehprov.go.id/dashboard/pendaftar/detail/01JY3A3G7F0H34M9C9J09QNRGA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admin.spmbdisdik.acehprov.go.id/dashboard/pendaftar/detail/01JY0HGVQZ9XV3TCYBY1ARHA1T" TargetMode="External"/><Relationship Id="rId16" Type="http://schemas.openxmlformats.org/officeDocument/2006/relationships/hyperlink" Target="https://admin.spmbdisdik.acehprov.go.id/dashboard/pendaftar/detail/01JY0JBFQ1RNWBWFVDSC1W3Z9J" TargetMode="External"/><Relationship Id="rId1" Type="http://schemas.openxmlformats.org/officeDocument/2006/relationships/hyperlink" Target="https://admin.spmbdisdik.acehprov.go.id/dashboard/pendaftar/detail/01JY0F81D0R512VCY8H9YHRSNA" TargetMode="External"/><Relationship Id="rId6" Type="http://schemas.openxmlformats.org/officeDocument/2006/relationships/hyperlink" Target="https://admin.spmbdisdik.acehprov.go.id/dashboard/pendaftar/detail/01JY9MVDT6M0WCNPKSNERD1C5H" TargetMode="External"/><Relationship Id="rId11" Type="http://schemas.openxmlformats.org/officeDocument/2006/relationships/hyperlink" Target="https://admin.spmbdisdik.acehprov.go.id/dashboard/pendaftar/detail/01JY0FGTB8CW5ERQFW5GV5JNBN" TargetMode="External"/><Relationship Id="rId5" Type="http://schemas.openxmlformats.org/officeDocument/2006/relationships/hyperlink" Target="https://admin.spmbdisdik.acehprov.go.id/dashboard/pendaftar/detail/01JY0EMHCHP87NDE144YE6Z4X6" TargetMode="External"/><Relationship Id="rId15" Type="http://schemas.openxmlformats.org/officeDocument/2006/relationships/hyperlink" Target="https://admin.spmbdisdik.acehprov.go.id/dashboard/pendaftar/detail/01JY0FZ781SGP96KSWFR12CTXF" TargetMode="External"/><Relationship Id="rId10" Type="http://schemas.openxmlformats.org/officeDocument/2006/relationships/hyperlink" Target="https://admin.spmbdisdik.acehprov.go.id/dashboard/pendaftar/detail/01JY1R4RB1SDJV782C32QZ39FJ" TargetMode="External"/><Relationship Id="rId4" Type="http://schemas.openxmlformats.org/officeDocument/2006/relationships/hyperlink" Target="https://admin.spmbdisdik.acehprov.go.id/dashboard/pendaftar/detail/01JY0E8VV9M0SNWFA10ZT57747" TargetMode="External"/><Relationship Id="rId9" Type="http://schemas.openxmlformats.org/officeDocument/2006/relationships/hyperlink" Target="https://admin.spmbdisdik.acehprov.go.id/dashboard/pendaftar/detail/01JY15C5DBGSS06W3R4FQHT26E" TargetMode="External"/><Relationship Id="rId14" Type="http://schemas.openxmlformats.org/officeDocument/2006/relationships/hyperlink" Target="https://admin.spmbdisdik.acehprov.go.id/dashboard/pendaftar/detail/01JY0YN2ADA5TWKDKC0DKS99B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/>
  <cols>
    <col min="1" max="1" width="3.453125" customWidth="1"/>
    <col min="2" max="10" width="10.1796875" customWidth="1"/>
    <col min="11" max="11" width="3.7265625" customWidth="1"/>
    <col min="12" max="26" width="8.7265625" customWidth="1"/>
  </cols>
  <sheetData>
    <row r="1" spans="1:26" ht="16.5" customHeight="1">
      <c r="A1" s="250"/>
      <c r="B1" s="251"/>
      <c r="C1" s="586" t="s">
        <v>0</v>
      </c>
      <c r="D1" s="579"/>
      <c r="E1" s="579"/>
      <c r="F1" s="579"/>
      <c r="G1" s="579"/>
      <c r="H1" s="579"/>
      <c r="I1" s="579"/>
      <c r="J1" s="579"/>
      <c r="K1" s="579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</row>
    <row r="2" spans="1:26" ht="15.75" customHeight="1">
      <c r="A2" s="252"/>
      <c r="B2" s="253"/>
      <c r="C2" s="587" t="s">
        <v>1</v>
      </c>
      <c r="D2" s="579"/>
      <c r="E2" s="579"/>
      <c r="F2" s="579"/>
      <c r="G2" s="579"/>
      <c r="H2" s="579"/>
      <c r="I2" s="579"/>
      <c r="J2" s="579"/>
      <c r="K2" s="579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</row>
    <row r="3" spans="1:26" ht="17.25" customHeight="1">
      <c r="A3" s="252"/>
      <c r="B3" s="253"/>
      <c r="C3" s="588" t="s">
        <v>2</v>
      </c>
      <c r="D3" s="579"/>
      <c r="E3" s="579"/>
      <c r="F3" s="579"/>
      <c r="G3" s="579"/>
      <c r="H3" s="579"/>
      <c r="I3" s="579"/>
      <c r="J3" s="579"/>
      <c r="K3" s="579"/>
      <c r="L3" s="265"/>
      <c r="M3" s="267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</row>
    <row r="4" spans="1:26" ht="9.75" customHeight="1">
      <c r="A4" s="254"/>
      <c r="B4" s="254"/>
      <c r="C4" s="589" t="s">
        <v>3</v>
      </c>
      <c r="D4" s="579"/>
      <c r="E4" s="579"/>
      <c r="F4" s="579"/>
      <c r="G4" s="579"/>
      <c r="H4" s="579"/>
      <c r="I4" s="579"/>
      <c r="J4" s="579"/>
      <c r="K4" s="579"/>
      <c r="L4" s="265"/>
      <c r="M4" s="268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</row>
    <row r="5" spans="1:26" ht="10.5" customHeight="1">
      <c r="A5" s="255"/>
      <c r="B5" s="256"/>
      <c r="C5" s="590" t="s">
        <v>4</v>
      </c>
      <c r="D5" s="579"/>
      <c r="E5" s="579"/>
      <c r="F5" s="579"/>
      <c r="G5" s="579"/>
      <c r="H5" s="579"/>
      <c r="I5" s="579"/>
      <c r="J5" s="579"/>
      <c r="K5" s="579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</row>
    <row r="6" spans="1:26" ht="3" customHeight="1">
      <c r="A6" s="257"/>
      <c r="B6" s="258"/>
      <c r="C6" s="259"/>
      <c r="D6" s="259"/>
      <c r="E6" s="259"/>
      <c r="F6" s="259"/>
      <c r="G6" s="259"/>
      <c r="H6" s="259"/>
      <c r="I6" s="259"/>
      <c r="J6" s="259"/>
      <c r="K6" s="259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</row>
    <row r="7" spans="1:26" ht="33.75" customHeight="1">
      <c r="B7" s="578"/>
      <c r="C7" s="579"/>
      <c r="D7" s="579"/>
      <c r="E7" s="579"/>
      <c r="F7" s="579"/>
      <c r="G7" s="579"/>
      <c r="H7" s="579"/>
      <c r="I7" s="579"/>
      <c r="J7" s="579"/>
    </row>
    <row r="9" spans="1:26" ht="14.5">
      <c r="B9" s="580" t="s">
        <v>5</v>
      </c>
      <c r="C9" s="579"/>
      <c r="D9" s="579"/>
      <c r="E9" s="579"/>
      <c r="F9" s="579"/>
      <c r="G9" s="579"/>
      <c r="H9" s="579"/>
      <c r="I9" s="579"/>
      <c r="J9" s="579"/>
    </row>
    <row r="11" spans="1:26" ht="14.5">
      <c r="B11" s="248" t="s">
        <v>6</v>
      </c>
      <c r="D11" s="248" t="s">
        <v>7</v>
      </c>
    </row>
    <row r="12" spans="1:26" ht="14.5">
      <c r="B12" s="248" t="s">
        <v>8</v>
      </c>
      <c r="D12" s="248" t="s">
        <v>9</v>
      </c>
    </row>
    <row r="14" spans="1:26" ht="14.5">
      <c r="B14" s="248" t="s">
        <v>10</v>
      </c>
    </row>
    <row r="16" spans="1:26" ht="14.5">
      <c r="B16" s="582" t="s">
        <v>11</v>
      </c>
      <c r="C16" s="583"/>
      <c r="D16" s="575" t="s">
        <v>12</v>
      </c>
      <c r="E16" s="577"/>
      <c r="F16" s="577"/>
      <c r="G16" s="576"/>
      <c r="H16" s="5"/>
      <c r="I16" s="5"/>
      <c r="J16" s="5"/>
    </row>
    <row r="17" spans="1:26" ht="14.5">
      <c r="B17" s="584"/>
      <c r="C17" s="585"/>
      <c r="D17" s="1" t="s">
        <v>13</v>
      </c>
      <c r="E17" s="1" t="s">
        <v>14</v>
      </c>
      <c r="F17" s="581" t="s">
        <v>15</v>
      </c>
      <c r="G17" s="576"/>
      <c r="H17" s="5"/>
      <c r="I17" s="5"/>
      <c r="J17" s="5"/>
    </row>
    <row r="18" spans="1:26" ht="14.5">
      <c r="B18" s="581">
        <v>309</v>
      </c>
      <c r="C18" s="576"/>
      <c r="D18" s="1" t="e">
        <f>SUM(#REF!,#REF!,#REF!,#REF!)</f>
        <v>#REF!</v>
      </c>
      <c r="E18" s="1" t="e">
        <f>SUM(#REF!,#REF!,#REF!,#REF!)</f>
        <v>#REF!</v>
      </c>
      <c r="F18" s="581" t="e">
        <f>SUM(D18:E18)</f>
        <v>#REF!</v>
      </c>
      <c r="G18" s="576"/>
      <c r="H18" s="5"/>
      <c r="I18" s="5"/>
      <c r="J18" s="5"/>
    </row>
    <row r="19" spans="1:26" ht="14.5">
      <c r="B19" s="5"/>
      <c r="C19" s="5"/>
      <c r="D19" s="5"/>
      <c r="E19" s="5"/>
      <c r="F19" s="5"/>
      <c r="G19" s="5"/>
      <c r="H19" s="5"/>
      <c r="I19" s="5"/>
      <c r="J19" s="5"/>
    </row>
    <row r="20" spans="1:26" ht="14.5">
      <c r="B20" s="5"/>
      <c r="C20" s="5"/>
      <c r="D20" s="5"/>
      <c r="E20" s="5"/>
      <c r="F20" s="5"/>
      <c r="G20" s="5"/>
      <c r="H20" s="5"/>
      <c r="I20" s="5"/>
      <c r="J20" s="5"/>
    </row>
    <row r="21" spans="1:26" ht="15.75" customHeight="1">
      <c r="B21" s="575" t="s">
        <v>16</v>
      </c>
      <c r="C21" s="576"/>
      <c r="D21" s="575" t="s">
        <v>17</v>
      </c>
      <c r="E21" s="576"/>
      <c r="F21" s="575" t="s">
        <v>18</v>
      </c>
      <c r="G21" s="576"/>
      <c r="H21" s="575" t="s">
        <v>19</v>
      </c>
      <c r="I21" s="577"/>
      <c r="J21" s="576"/>
    </row>
    <row r="22" spans="1:26" ht="15.75" customHeight="1">
      <c r="B22" s="1" t="s">
        <v>13</v>
      </c>
      <c r="C22" s="1" t="s">
        <v>14</v>
      </c>
      <c r="D22" s="1" t="s">
        <v>13</v>
      </c>
      <c r="E22" s="1" t="s">
        <v>14</v>
      </c>
      <c r="F22" s="1" t="s">
        <v>13</v>
      </c>
      <c r="G22" s="1" t="s">
        <v>14</v>
      </c>
      <c r="H22" s="1" t="s">
        <v>13</v>
      </c>
      <c r="I22" s="1" t="s">
        <v>14</v>
      </c>
      <c r="J22" s="1" t="s">
        <v>15</v>
      </c>
    </row>
    <row r="23" spans="1:26" ht="22.5" customHeight="1">
      <c r="A23" s="245"/>
      <c r="B23" s="1">
        <v>149</v>
      </c>
      <c r="C23" s="1">
        <v>216</v>
      </c>
      <c r="D23" s="1">
        <v>15</v>
      </c>
      <c r="E23" s="1">
        <v>17</v>
      </c>
      <c r="F23" s="1">
        <v>2</v>
      </c>
      <c r="G23" s="260">
        <v>0</v>
      </c>
      <c r="H23" s="1">
        <f t="shared" ref="H23:I23" si="0">B23+D23+F23</f>
        <v>166</v>
      </c>
      <c r="I23" s="260">
        <f t="shared" si="0"/>
        <v>233</v>
      </c>
      <c r="J23" s="1">
        <f>SUM(H23:I23)</f>
        <v>399</v>
      </c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</row>
    <row r="24" spans="1:26" ht="15.75" customHeight="1">
      <c r="B24" s="5"/>
      <c r="C24" s="5"/>
      <c r="D24" s="5"/>
      <c r="E24" s="5"/>
      <c r="F24" s="5"/>
      <c r="G24" s="5"/>
      <c r="H24" s="5"/>
      <c r="I24" s="5"/>
      <c r="J24" s="5"/>
    </row>
    <row r="25" spans="1:26" ht="15.75" customHeight="1">
      <c r="B25" s="5" t="s">
        <v>20</v>
      </c>
      <c r="C25" s="5"/>
      <c r="D25" s="5"/>
      <c r="E25" s="5"/>
      <c r="F25" s="5"/>
      <c r="G25" s="5"/>
      <c r="H25" s="5"/>
      <c r="I25" s="5"/>
      <c r="J25" s="5"/>
    </row>
    <row r="26" spans="1:26" ht="15.75" customHeight="1">
      <c r="B26" s="5"/>
      <c r="C26" s="5"/>
      <c r="D26" s="5"/>
      <c r="E26" s="5"/>
      <c r="F26" s="5"/>
      <c r="G26" s="5"/>
      <c r="H26" s="5"/>
      <c r="I26" s="5"/>
      <c r="J26" s="5"/>
    </row>
    <row r="27" spans="1:26" ht="15.75" customHeight="1">
      <c r="B27" s="575" t="s">
        <v>16</v>
      </c>
      <c r="C27" s="576"/>
      <c r="D27" s="575" t="s">
        <v>17</v>
      </c>
      <c r="E27" s="576"/>
      <c r="F27" s="575" t="s">
        <v>18</v>
      </c>
      <c r="G27" s="576"/>
      <c r="H27" s="575" t="s">
        <v>19</v>
      </c>
      <c r="I27" s="577"/>
      <c r="J27" s="576"/>
    </row>
    <row r="28" spans="1:26" ht="15.75" customHeight="1">
      <c r="B28" s="1" t="s">
        <v>13</v>
      </c>
      <c r="C28" s="1" t="s">
        <v>14</v>
      </c>
      <c r="D28" s="1" t="s">
        <v>13</v>
      </c>
      <c r="E28" s="1" t="s">
        <v>14</v>
      </c>
      <c r="F28" s="1" t="s">
        <v>13</v>
      </c>
      <c r="G28" s="1" t="s">
        <v>14</v>
      </c>
      <c r="H28" s="1" t="s">
        <v>13</v>
      </c>
      <c r="I28" s="1" t="s">
        <v>14</v>
      </c>
      <c r="J28" s="1" t="s">
        <v>15</v>
      </c>
    </row>
    <row r="29" spans="1:26" ht="31.5" customHeight="1">
      <c r="B29" s="261">
        <v>100</v>
      </c>
      <c r="C29" s="261">
        <v>180</v>
      </c>
      <c r="D29" s="261">
        <v>13</v>
      </c>
      <c r="E29" s="261">
        <v>14</v>
      </c>
      <c r="F29" s="261">
        <v>2</v>
      </c>
      <c r="G29" s="262">
        <v>0</v>
      </c>
      <c r="H29" s="261">
        <f t="shared" ref="H29:I29" si="1">B29+D29+F29</f>
        <v>115</v>
      </c>
      <c r="I29" s="269">
        <f t="shared" si="1"/>
        <v>194</v>
      </c>
      <c r="J29" s="261">
        <f>SUM(H29:I29)</f>
        <v>309</v>
      </c>
    </row>
    <row r="30" spans="1:26" ht="15.75" customHeight="1">
      <c r="B30" s="5"/>
      <c r="C30" s="5"/>
      <c r="D30" s="5"/>
      <c r="E30" s="5"/>
      <c r="F30" s="5"/>
      <c r="G30" s="5"/>
      <c r="H30" s="5"/>
      <c r="I30" s="5"/>
      <c r="J30" s="5"/>
    </row>
    <row r="31" spans="1:26" ht="15.75" customHeight="1">
      <c r="B31" s="247" t="s">
        <v>21</v>
      </c>
      <c r="C31" s="5"/>
      <c r="D31" s="5"/>
      <c r="E31" s="5" t="s">
        <v>22</v>
      </c>
      <c r="F31" s="5"/>
      <c r="G31" s="5"/>
      <c r="H31" s="5"/>
      <c r="I31" s="5"/>
      <c r="J31" s="5"/>
    </row>
    <row r="32" spans="1:26" ht="15.75" customHeight="1">
      <c r="B32" s="247" t="s">
        <v>23</v>
      </c>
      <c r="C32" s="5"/>
      <c r="D32" s="5"/>
      <c r="E32" s="5" t="s">
        <v>24</v>
      </c>
      <c r="F32" s="5"/>
      <c r="G32" s="5"/>
      <c r="H32" s="5"/>
      <c r="I32" s="5"/>
      <c r="J32" s="5"/>
    </row>
    <row r="33" spans="2:10" ht="15.75" customHeight="1">
      <c r="B33" s="247" t="s">
        <v>25</v>
      </c>
      <c r="C33" s="5"/>
      <c r="D33" s="5"/>
      <c r="E33" s="5" t="s">
        <v>26</v>
      </c>
      <c r="F33" s="5"/>
      <c r="G33" s="5"/>
      <c r="H33" s="5"/>
      <c r="I33" s="5"/>
      <c r="J33" s="5"/>
    </row>
    <row r="34" spans="2:10" ht="15.75" customHeight="1">
      <c r="B34" s="247" t="s">
        <v>27</v>
      </c>
      <c r="C34" s="5"/>
      <c r="D34" s="5"/>
      <c r="E34" s="5" t="s">
        <v>28</v>
      </c>
      <c r="F34" s="5"/>
      <c r="G34" s="5"/>
      <c r="H34" s="5"/>
      <c r="I34" s="5"/>
      <c r="J34" s="5"/>
    </row>
    <row r="35" spans="2:10" ht="15.75" customHeight="1"/>
    <row r="36" spans="2:10" ht="15.75" customHeight="1">
      <c r="G36" s="248" t="s">
        <v>29</v>
      </c>
    </row>
    <row r="37" spans="2:10" ht="15.75" customHeight="1">
      <c r="G37" s="248" t="s">
        <v>30</v>
      </c>
    </row>
    <row r="38" spans="2:10" ht="15.75" customHeight="1"/>
    <row r="39" spans="2:10" ht="15.75" customHeight="1"/>
    <row r="40" spans="2:10" ht="15.75" customHeight="1"/>
    <row r="41" spans="2:10" ht="15.75" customHeight="1">
      <c r="E41" s="247"/>
      <c r="F41" s="247"/>
      <c r="G41" s="263" t="s">
        <v>31</v>
      </c>
      <c r="H41" s="247"/>
      <c r="I41" s="247"/>
    </row>
    <row r="42" spans="2:10" ht="15.75" customHeight="1">
      <c r="E42" s="247"/>
      <c r="F42" s="247"/>
      <c r="G42" s="264" t="s">
        <v>32</v>
      </c>
      <c r="H42" s="247"/>
      <c r="I42" s="247"/>
    </row>
    <row r="43" spans="2:10" ht="15.75" customHeight="1"/>
    <row r="44" spans="2:10" ht="15.75" customHeight="1"/>
    <row r="45" spans="2:10" ht="15.75" customHeight="1"/>
    <row r="46" spans="2:10" ht="15.75" customHeight="1"/>
    <row r="47" spans="2:10" ht="15.75" customHeight="1"/>
    <row r="48" spans="2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C1:K1"/>
    <mergeCell ref="C2:K2"/>
    <mergeCell ref="C3:K3"/>
    <mergeCell ref="C4:K4"/>
    <mergeCell ref="C5:K5"/>
    <mergeCell ref="B7:J7"/>
    <mergeCell ref="B9:J9"/>
    <mergeCell ref="D16:G16"/>
    <mergeCell ref="F17:G17"/>
    <mergeCell ref="B18:C18"/>
    <mergeCell ref="F18:G18"/>
    <mergeCell ref="B16:C17"/>
    <mergeCell ref="B21:C21"/>
    <mergeCell ref="D21:E21"/>
    <mergeCell ref="F21:G21"/>
    <mergeCell ref="H21:J21"/>
    <mergeCell ref="B27:C27"/>
    <mergeCell ref="D27:E27"/>
    <mergeCell ref="F27:G27"/>
    <mergeCell ref="H27:J27"/>
  </mergeCells>
  <printOptions horizontalCentered="1"/>
  <pageMargins left="0.39370078740157499" right="0.39370078740157499" top="0.39370078740157499" bottom="0.39370078740157499" header="0" footer="0"/>
  <pageSetup paperSize="9" scale="97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F1"/>
    </sheetView>
  </sheetViews>
  <sheetFormatPr defaultColWidth="14.453125" defaultRowHeight="15" customHeight="1"/>
  <cols>
    <col min="1" max="1" width="5" customWidth="1"/>
    <col min="2" max="2" width="27.81640625" customWidth="1"/>
    <col min="3" max="3" width="29.26953125" customWidth="1"/>
    <col min="4" max="4" width="13" customWidth="1"/>
    <col min="5" max="5" width="11.453125" customWidth="1"/>
    <col min="6" max="6" width="10.81640625" customWidth="1"/>
    <col min="7" max="26" width="8.7265625" customWidth="1"/>
  </cols>
  <sheetData>
    <row r="1" spans="1:26" ht="14.5">
      <c r="A1" s="578" t="s">
        <v>33</v>
      </c>
      <c r="B1" s="579"/>
      <c r="C1" s="579"/>
      <c r="D1" s="579"/>
      <c r="E1" s="579"/>
      <c r="F1" s="579"/>
    </row>
    <row r="3" spans="1:26" ht="14.5">
      <c r="B3" s="248" t="s">
        <v>34</v>
      </c>
      <c r="C3" s="248" t="str">
        <f>Laporan!D11</f>
        <v>SMA NEGERI 1 KEJURUAN MUDA</v>
      </c>
    </row>
    <row r="4" spans="1:26" ht="14.5">
      <c r="B4" s="248" t="s">
        <v>35</v>
      </c>
      <c r="C4" s="248" t="s">
        <v>9</v>
      </c>
    </row>
    <row r="7" spans="1:26" ht="26.25" customHeight="1">
      <c r="A7" s="1" t="s">
        <v>36</v>
      </c>
      <c r="B7" s="1" t="s">
        <v>37</v>
      </c>
      <c r="C7" s="1" t="s">
        <v>38</v>
      </c>
      <c r="D7" s="1" t="s">
        <v>12</v>
      </c>
      <c r="E7" s="1" t="s">
        <v>39</v>
      </c>
      <c r="F7" s="1" t="s">
        <v>40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4.5">
      <c r="A8" s="249" t="s">
        <v>41</v>
      </c>
      <c r="B8" s="249" t="s">
        <v>42</v>
      </c>
      <c r="C8" s="3"/>
      <c r="D8" s="3"/>
      <c r="E8" s="3"/>
      <c r="F8" s="3"/>
    </row>
    <row r="9" spans="1:26" ht="14.5">
      <c r="A9" s="3">
        <v>1</v>
      </c>
      <c r="B9" s="3" t="s">
        <v>43</v>
      </c>
      <c r="C9" s="3" t="s">
        <v>44</v>
      </c>
      <c r="D9" s="248">
        <v>55</v>
      </c>
      <c r="E9" s="3">
        <v>55</v>
      </c>
      <c r="F9" s="3">
        <f t="shared" ref="F9:F31" si="0">D9-E9</f>
        <v>0</v>
      </c>
    </row>
    <row r="10" spans="1:26" ht="14.5">
      <c r="A10" s="3">
        <v>2</v>
      </c>
      <c r="B10" s="3" t="s">
        <v>45</v>
      </c>
      <c r="C10" s="3" t="s">
        <v>44</v>
      </c>
      <c r="D10" s="3">
        <v>37</v>
      </c>
      <c r="E10" s="3">
        <v>21</v>
      </c>
      <c r="F10" s="3">
        <f t="shared" si="0"/>
        <v>16</v>
      </c>
    </row>
    <row r="11" spans="1:26" ht="14.5">
      <c r="A11" s="3">
        <v>3</v>
      </c>
      <c r="B11" s="3" t="s">
        <v>46</v>
      </c>
      <c r="C11" s="3" t="s">
        <v>44</v>
      </c>
      <c r="D11" s="3">
        <v>20</v>
      </c>
      <c r="E11" s="3">
        <v>16</v>
      </c>
      <c r="F11" s="3">
        <f t="shared" si="0"/>
        <v>4</v>
      </c>
    </row>
    <row r="12" spans="1:26" ht="14.5">
      <c r="A12" s="3">
        <v>4</v>
      </c>
      <c r="B12" s="3" t="s">
        <v>47</v>
      </c>
      <c r="C12" s="3" t="s">
        <v>44</v>
      </c>
      <c r="D12" s="3">
        <v>7</v>
      </c>
      <c r="E12" s="3">
        <v>4</v>
      </c>
      <c r="F12" s="3">
        <f t="shared" si="0"/>
        <v>3</v>
      </c>
    </row>
    <row r="13" spans="1:26" ht="14.5">
      <c r="A13" s="3">
        <v>5</v>
      </c>
      <c r="B13" s="3" t="s">
        <v>48</v>
      </c>
      <c r="C13" s="3" t="s">
        <v>44</v>
      </c>
      <c r="D13" s="3">
        <v>4</v>
      </c>
      <c r="E13" s="3">
        <v>4</v>
      </c>
      <c r="F13" s="3">
        <f t="shared" si="0"/>
        <v>0</v>
      </c>
    </row>
    <row r="14" spans="1:26" ht="14.5">
      <c r="A14" s="3">
        <v>6</v>
      </c>
      <c r="B14" s="3" t="s">
        <v>49</v>
      </c>
      <c r="C14" s="3" t="s">
        <v>44</v>
      </c>
      <c r="D14" s="3">
        <v>15</v>
      </c>
      <c r="E14" s="3">
        <v>10</v>
      </c>
      <c r="F14" s="3">
        <f t="shared" si="0"/>
        <v>5</v>
      </c>
    </row>
    <row r="15" spans="1:26" ht="14.5">
      <c r="A15" s="3">
        <v>7</v>
      </c>
      <c r="B15" s="3" t="s">
        <v>50</v>
      </c>
      <c r="C15" s="3" t="s">
        <v>44</v>
      </c>
      <c r="D15" s="3">
        <v>7</v>
      </c>
      <c r="E15" s="3">
        <v>6</v>
      </c>
      <c r="F15" s="3">
        <f t="shared" si="0"/>
        <v>1</v>
      </c>
    </row>
    <row r="16" spans="1:26" ht="14.5">
      <c r="A16" s="3">
        <v>8</v>
      </c>
      <c r="B16" s="3" t="s">
        <v>51</v>
      </c>
      <c r="C16" s="3" t="s">
        <v>44</v>
      </c>
      <c r="D16" s="3">
        <v>11</v>
      </c>
      <c r="E16" s="3">
        <v>7</v>
      </c>
      <c r="F16" s="3">
        <f t="shared" si="0"/>
        <v>4</v>
      </c>
      <c r="H16" s="248">
        <f>SUM(E21:E25)</f>
        <v>57</v>
      </c>
    </row>
    <row r="17" spans="1:8" ht="14.5">
      <c r="A17" s="3">
        <v>9</v>
      </c>
      <c r="B17" s="3" t="s">
        <v>52</v>
      </c>
      <c r="C17" s="3" t="s">
        <v>44</v>
      </c>
      <c r="D17" s="3">
        <v>50</v>
      </c>
      <c r="E17" s="3">
        <v>33</v>
      </c>
      <c r="F17" s="3">
        <f t="shared" si="0"/>
        <v>17</v>
      </c>
      <c r="H17" s="248">
        <f>SUM(F21:F25)</f>
        <v>37</v>
      </c>
    </row>
    <row r="18" spans="1:8" ht="14.5">
      <c r="A18" s="3">
        <v>10</v>
      </c>
      <c r="B18" s="3" t="s">
        <v>53</v>
      </c>
      <c r="C18" s="3" t="s">
        <v>44</v>
      </c>
      <c r="D18" s="3">
        <v>4</v>
      </c>
      <c r="E18" s="3">
        <v>4</v>
      </c>
      <c r="F18" s="3">
        <f t="shared" si="0"/>
        <v>0</v>
      </c>
    </row>
    <row r="19" spans="1:8" ht="14.5" hidden="1">
      <c r="A19" s="3">
        <v>11</v>
      </c>
      <c r="B19" s="3" t="s">
        <v>54</v>
      </c>
      <c r="C19" s="3" t="s">
        <v>44</v>
      </c>
      <c r="D19" s="3"/>
      <c r="E19" s="3"/>
      <c r="F19" s="3">
        <f t="shared" si="0"/>
        <v>0</v>
      </c>
    </row>
    <row r="20" spans="1:8" ht="14.5" hidden="1">
      <c r="A20" s="3">
        <v>12</v>
      </c>
      <c r="B20" s="3" t="s">
        <v>55</v>
      </c>
      <c r="C20" s="3" t="s">
        <v>44</v>
      </c>
      <c r="D20" s="3"/>
      <c r="E20" s="3"/>
      <c r="F20" s="3">
        <f t="shared" si="0"/>
        <v>0</v>
      </c>
    </row>
    <row r="21" spans="1:8" ht="15.75" customHeight="1">
      <c r="A21" s="3">
        <v>11</v>
      </c>
      <c r="B21" s="3" t="s">
        <v>56</v>
      </c>
      <c r="C21" s="3" t="s">
        <v>57</v>
      </c>
      <c r="D21" s="3">
        <v>30</v>
      </c>
      <c r="E21" s="3">
        <v>19</v>
      </c>
      <c r="F21" s="3">
        <f t="shared" si="0"/>
        <v>11</v>
      </c>
    </row>
    <row r="22" spans="1:8" ht="15.75" customHeight="1">
      <c r="A22" s="3">
        <v>12</v>
      </c>
      <c r="B22" s="3" t="s">
        <v>58</v>
      </c>
      <c r="C22" s="3" t="s">
        <v>57</v>
      </c>
      <c r="D22" s="3">
        <v>8</v>
      </c>
      <c r="E22" s="3">
        <v>8</v>
      </c>
      <c r="F22" s="3">
        <f t="shared" si="0"/>
        <v>0</v>
      </c>
    </row>
    <row r="23" spans="1:8" ht="15.75" customHeight="1">
      <c r="A23" s="3">
        <v>13</v>
      </c>
      <c r="B23" s="3" t="s">
        <v>59</v>
      </c>
      <c r="C23" s="3" t="s">
        <v>57</v>
      </c>
      <c r="D23" s="3">
        <v>30</v>
      </c>
      <c r="E23" s="3">
        <v>17</v>
      </c>
      <c r="F23" s="3">
        <f t="shared" si="0"/>
        <v>13</v>
      </c>
    </row>
    <row r="24" spans="1:8" ht="15.75" customHeight="1">
      <c r="A24" s="3">
        <v>14</v>
      </c>
      <c r="B24" s="3" t="s">
        <v>60</v>
      </c>
      <c r="C24" s="3" t="s">
        <v>57</v>
      </c>
      <c r="D24" s="3">
        <v>17</v>
      </c>
      <c r="E24" s="3">
        <v>7</v>
      </c>
      <c r="F24" s="3">
        <f t="shared" si="0"/>
        <v>10</v>
      </c>
    </row>
    <row r="25" spans="1:8" ht="15.75" customHeight="1">
      <c r="A25" s="3">
        <v>15</v>
      </c>
      <c r="B25" s="3" t="s">
        <v>61</v>
      </c>
      <c r="C25" s="3" t="s">
        <v>57</v>
      </c>
      <c r="D25" s="3">
        <v>9</v>
      </c>
      <c r="E25" s="3">
        <v>6</v>
      </c>
      <c r="F25" s="3">
        <f t="shared" si="0"/>
        <v>3</v>
      </c>
    </row>
    <row r="26" spans="1:8" ht="15.75" customHeight="1">
      <c r="A26" s="3">
        <v>16</v>
      </c>
      <c r="B26" s="3" t="s">
        <v>62</v>
      </c>
      <c r="C26" s="3" t="s">
        <v>63</v>
      </c>
      <c r="D26" s="3">
        <v>1</v>
      </c>
      <c r="E26" s="3">
        <v>1</v>
      </c>
      <c r="F26" s="3">
        <f t="shared" si="0"/>
        <v>0</v>
      </c>
    </row>
    <row r="27" spans="1:8" ht="15.75" customHeight="1">
      <c r="A27" s="3">
        <v>17</v>
      </c>
      <c r="B27" s="3" t="s">
        <v>64</v>
      </c>
      <c r="C27" s="3" t="s">
        <v>63</v>
      </c>
      <c r="D27" s="3">
        <v>1</v>
      </c>
      <c r="E27" s="3">
        <v>0</v>
      </c>
      <c r="F27" s="3">
        <f t="shared" si="0"/>
        <v>1</v>
      </c>
    </row>
    <row r="28" spans="1:8" ht="15.75" customHeight="1">
      <c r="A28" s="3">
        <v>18</v>
      </c>
      <c r="B28" s="3" t="s">
        <v>65</v>
      </c>
      <c r="C28" s="3" t="s">
        <v>63</v>
      </c>
      <c r="D28" s="3">
        <v>9</v>
      </c>
      <c r="E28" s="3">
        <v>7</v>
      </c>
      <c r="F28" s="3">
        <f t="shared" si="0"/>
        <v>2</v>
      </c>
    </row>
    <row r="29" spans="1:8" ht="15.75" customHeight="1">
      <c r="A29" s="249" t="s">
        <v>66</v>
      </c>
      <c r="B29" s="249" t="s">
        <v>67</v>
      </c>
      <c r="C29" s="3"/>
      <c r="D29" s="3">
        <v>42</v>
      </c>
      <c r="E29" s="3">
        <v>42</v>
      </c>
      <c r="F29" s="3">
        <f t="shared" si="0"/>
        <v>0</v>
      </c>
    </row>
    <row r="30" spans="1:8" ht="15.75" customHeight="1">
      <c r="A30" s="249" t="s">
        <v>68</v>
      </c>
      <c r="B30" s="249" t="s">
        <v>69</v>
      </c>
      <c r="C30" s="3"/>
      <c r="D30" s="3">
        <v>2</v>
      </c>
      <c r="E30" s="3">
        <v>2</v>
      </c>
      <c r="F30" s="3">
        <f t="shared" si="0"/>
        <v>0</v>
      </c>
    </row>
    <row r="31" spans="1:8" ht="15.75" customHeight="1">
      <c r="A31" s="249" t="s">
        <v>70</v>
      </c>
      <c r="B31" s="249" t="s">
        <v>71</v>
      </c>
      <c r="C31" s="3"/>
      <c r="D31" s="3">
        <v>40</v>
      </c>
      <c r="E31" s="3">
        <v>40</v>
      </c>
      <c r="F31" s="3">
        <f t="shared" si="0"/>
        <v>0</v>
      </c>
    </row>
    <row r="32" spans="1:8" ht="24.75" customHeight="1">
      <c r="A32" s="575" t="s">
        <v>19</v>
      </c>
      <c r="B32" s="577"/>
      <c r="C32" s="576"/>
      <c r="D32" s="3">
        <f>SUM(D8:D31)</f>
        <v>399</v>
      </c>
      <c r="E32" s="3">
        <f>SUM(E9:E31)</f>
        <v>309</v>
      </c>
      <c r="F32" s="3">
        <f>SUM(F8:F31)</f>
        <v>90</v>
      </c>
    </row>
    <row r="33" spans="2:13" ht="15.75" customHeight="1"/>
    <row r="34" spans="2:13" ht="15.75" customHeight="1">
      <c r="D34" s="248" t="str">
        <f>Laporan!G36</f>
        <v>ACEH TAMIANG, 30 JUNI 2022</v>
      </c>
    </row>
    <row r="35" spans="2:13" ht="15.75" customHeight="1">
      <c r="B35" s="4" t="s">
        <v>72</v>
      </c>
    </row>
    <row r="36" spans="2:13" ht="15.75" customHeight="1">
      <c r="B36" s="591" t="s">
        <v>73</v>
      </c>
      <c r="C36" s="579"/>
      <c r="D36" s="248" t="str">
        <f>Laporan!G37</f>
        <v>KEPALA,</v>
      </c>
    </row>
    <row r="37" spans="2:13" ht="15.75" customHeight="1">
      <c r="B37" s="591" t="s">
        <v>74</v>
      </c>
      <c r="C37" s="579"/>
    </row>
    <row r="38" spans="2:13" ht="15.75" customHeight="1"/>
    <row r="39" spans="2:13" ht="15.75" customHeight="1"/>
    <row r="40" spans="2:13" ht="15.75" customHeight="1"/>
    <row r="41" spans="2:13" ht="15.75" customHeight="1">
      <c r="B41" s="4" t="s">
        <v>75</v>
      </c>
      <c r="D41" s="248" t="str">
        <f>Laporan!G41</f>
        <v>MUHAMMAD, S.Pd.</v>
      </c>
    </row>
    <row r="42" spans="2:13" ht="15.75" customHeight="1">
      <c r="B42" s="4" t="s">
        <v>76</v>
      </c>
      <c r="D42" s="248" t="str">
        <f>Laporan!G42</f>
        <v>NIP. 19660110 199412 1 001</v>
      </c>
    </row>
    <row r="43" spans="2:13" ht="15.75" customHeight="1"/>
    <row r="44" spans="2:13" ht="15.75" customHeight="1">
      <c r="C44" s="4"/>
      <c r="D44" s="4"/>
      <c r="E44" s="4"/>
      <c r="I44" s="4"/>
      <c r="J44" s="4"/>
      <c r="K44" s="4"/>
      <c r="L44" s="4"/>
      <c r="M44" s="4"/>
    </row>
    <row r="45" spans="2:13" ht="15.75" customHeight="1">
      <c r="C45" s="4"/>
      <c r="D45" s="4"/>
      <c r="E45" s="4"/>
      <c r="I45" s="4"/>
      <c r="J45" s="4"/>
      <c r="K45" s="4"/>
      <c r="L45" s="4"/>
      <c r="M45" s="4"/>
    </row>
    <row r="46" spans="2:13" ht="15.75" customHeight="1">
      <c r="C46" s="4"/>
      <c r="D46" s="4"/>
      <c r="E46" s="4"/>
      <c r="I46" s="4"/>
      <c r="J46" s="4"/>
      <c r="K46" s="4"/>
      <c r="L46" s="4"/>
      <c r="M46" s="4"/>
    </row>
    <row r="47" spans="2:13" ht="15.75" customHeight="1">
      <c r="J47" s="16"/>
    </row>
    <row r="48" spans="2:13" ht="15.75" customHeight="1">
      <c r="J48" s="16"/>
    </row>
    <row r="49" spans="3:13" ht="15.75" customHeight="1">
      <c r="C49" s="4"/>
      <c r="D49" s="4"/>
      <c r="E49" s="4"/>
      <c r="I49" s="4"/>
      <c r="J49" s="4"/>
      <c r="K49" s="4"/>
      <c r="L49" s="4"/>
      <c r="M49" s="4"/>
    </row>
    <row r="50" spans="3:13" ht="15.75" customHeight="1">
      <c r="C50" s="4"/>
      <c r="D50" s="4"/>
      <c r="E50" s="4"/>
      <c r="I50" s="4"/>
      <c r="J50" s="4"/>
      <c r="K50" s="4"/>
      <c r="L50" s="4"/>
      <c r="M50" s="4"/>
    </row>
    <row r="51" spans="3:13" ht="15.75" customHeight="1"/>
    <row r="52" spans="3:13" ht="15.75" customHeight="1"/>
    <row r="53" spans="3:13" ht="15.75" customHeight="1"/>
    <row r="54" spans="3:13" ht="15.75" customHeight="1"/>
    <row r="55" spans="3:13" ht="15.75" customHeight="1"/>
    <row r="56" spans="3:13" ht="15.75" customHeight="1"/>
    <row r="57" spans="3:13" ht="15.75" customHeight="1"/>
    <row r="58" spans="3:13" ht="15.75" customHeight="1"/>
    <row r="59" spans="3:13" ht="15.75" customHeight="1"/>
    <row r="60" spans="3:13" ht="15.75" customHeight="1"/>
    <row r="61" spans="3:13" ht="15.75" customHeight="1"/>
    <row r="62" spans="3:13" ht="15.75" customHeight="1"/>
    <row r="63" spans="3:13" ht="15.75" customHeight="1"/>
    <row r="64" spans="3:1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F1"/>
    <mergeCell ref="A32:C32"/>
    <mergeCell ref="B36:C36"/>
    <mergeCell ref="B37:C37"/>
  </mergeCells>
  <pageMargins left="0.70866141732283505" right="0.70866141732283505" top="0.74803149606299202" bottom="0.74803149606299202" header="0" footer="0"/>
  <pageSetup paperSize="9" scale="9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1132"/>
  <sheetViews>
    <sheetView topLeftCell="L372" workbookViewId="0">
      <selection activeCell="L364" sqref="A364:XFD379"/>
    </sheetView>
  </sheetViews>
  <sheetFormatPr defaultColWidth="14.453125" defaultRowHeight="15" customHeight="1"/>
  <cols>
    <col min="1" max="1" width="5.7265625" hidden="1" customWidth="1"/>
    <col min="2" max="2" width="5" customWidth="1"/>
    <col min="3" max="3" width="10.81640625" customWidth="1"/>
    <col min="4" max="4" width="10.1796875" customWidth="1"/>
    <col min="5" max="5" width="36.7265625" customWidth="1"/>
    <col min="6" max="6" width="5.1796875" customWidth="1"/>
    <col min="7" max="7" width="16.1796875" customWidth="1"/>
    <col min="8" max="8" width="13.7265625" customWidth="1"/>
    <col min="9" max="9" width="12" customWidth="1"/>
    <col min="10" max="10" width="16.1796875" customWidth="1"/>
    <col min="11" max="11" width="39.26953125" customWidth="1"/>
    <col min="12" max="13" width="11.1796875" customWidth="1"/>
    <col min="14" max="22" width="14.453125" hidden="1" customWidth="1"/>
    <col min="23" max="23" width="21.81640625" hidden="1" customWidth="1"/>
    <col min="24" max="26" width="14.453125" hidden="1" customWidth="1"/>
    <col min="27" max="27" width="21.1796875" hidden="1" customWidth="1"/>
    <col min="28" max="37" width="14.453125" hidden="1" customWidth="1"/>
    <col min="38" max="38" width="14.453125" style="13" hidden="1" customWidth="1"/>
    <col min="39" max="43" width="14.453125" style="14" hidden="1" customWidth="1"/>
    <col min="44" max="44" width="14.453125" style="13" hidden="1" customWidth="1"/>
    <col min="45" max="49" width="14.453125" style="14" hidden="1" customWidth="1"/>
    <col min="50" max="50" width="14.453125" style="13" hidden="1" customWidth="1"/>
    <col min="51" max="55" width="14.453125" style="14" hidden="1" customWidth="1"/>
    <col min="56" max="56" width="14.453125" style="13" hidden="1" customWidth="1"/>
    <col min="57" max="61" width="14.453125" style="14" hidden="1" customWidth="1"/>
    <col min="62" max="62" width="14.453125" style="13" hidden="1" customWidth="1"/>
    <col min="63" max="66" width="9.1796875" hidden="1" customWidth="1"/>
    <col min="67" max="69" width="11.1796875" hidden="1" customWidth="1"/>
    <col min="70" max="71" width="11.1796875" style="15" customWidth="1"/>
    <col min="72" max="72" width="11.1796875" customWidth="1"/>
    <col min="73" max="73" width="13.54296875" customWidth="1"/>
    <col min="74" max="74" width="19.453125" hidden="1" customWidth="1"/>
    <col min="75" max="75" width="18.1796875" hidden="1" customWidth="1"/>
    <col min="76" max="80" width="25.81640625" hidden="1" customWidth="1"/>
    <col min="81" max="83" width="8.7265625" hidden="1" customWidth="1"/>
    <col min="84" max="84" width="14.453125" hidden="1" customWidth="1"/>
  </cols>
  <sheetData>
    <row r="1" spans="1:84" ht="24.75" customHeight="1">
      <c r="B1" s="214" t="s">
        <v>77</v>
      </c>
    </row>
    <row r="2" spans="1:84" ht="24.75" customHeight="1">
      <c r="B2" s="214" t="str">
        <f>'Rekap Desa'!C3</f>
        <v>SMA NEGERI 1 KEJURUAN MUDA</v>
      </c>
    </row>
    <row r="3" spans="1:84" ht="24.75" customHeight="1">
      <c r="B3" s="214" t="s">
        <v>78</v>
      </c>
    </row>
    <row r="4" spans="1:84" ht="18.5">
      <c r="B4" s="215" t="s">
        <v>79</v>
      </c>
      <c r="C4" s="216"/>
      <c r="D4" s="216"/>
      <c r="E4" s="216"/>
      <c r="F4" s="216"/>
      <c r="G4" s="216"/>
      <c r="H4" s="216"/>
      <c r="I4" s="216"/>
      <c r="J4" s="216"/>
      <c r="K4" s="216"/>
      <c r="L4" s="215"/>
      <c r="M4" s="215"/>
      <c r="BO4" s="215"/>
      <c r="BP4" s="215"/>
      <c r="BQ4" s="215"/>
      <c r="BR4" s="220"/>
      <c r="BS4" s="220"/>
      <c r="BT4" s="215"/>
      <c r="BU4" s="215"/>
    </row>
    <row r="5" spans="1:84" ht="14.5">
      <c r="C5" s="6"/>
      <c r="E5" s="4"/>
      <c r="F5" s="16"/>
      <c r="K5" s="4"/>
      <c r="L5" s="7"/>
      <c r="M5" s="7"/>
      <c r="BO5" s="7"/>
      <c r="BP5" s="7"/>
      <c r="BQ5" s="7"/>
      <c r="BR5" s="86"/>
      <c r="BS5" s="86"/>
      <c r="BT5" s="7"/>
      <c r="BU5" s="101"/>
    </row>
    <row r="6" spans="1:84" ht="30" customHeight="1">
      <c r="A6" s="17" t="s">
        <v>80</v>
      </c>
      <c r="B6" s="18" t="s">
        <v>81</v>
      </c>
      <c r="C6" s="19" t="s">
        <v>82</v>
      </c>
      <c r="D6" s="19" t="s">
        <v>83</v>
      </c>
      <c r="E6" s="20" t="s">
        <v>84</v>
      </c>
      <c r="F6" s="19" t="s">
        <v>85</v>
      </c>
      <c r="G6" s="19" t="s">
        <v>86</v>
      </c>
      <c r="H6" s="19" t="s">
        <v>87</v>
      </c>
      <c r="I6" s="19" t="s">
        <v>88</v>
      </c>
      <c r="J6" s="19" t="s">
        <v>89</v>
      </c>
      <c r="K6" s="20" t="s">
        <v>90</v>
      </c>
      <c r="L6" s="47" t="s">
        <v>91</v>
      </c>
      <c r="M6" s="47" t="s">
        <v>92</v>
      </c>
      <c r="N6" s="48" t="s">
        <v>93</v>
      </c>
      <c r="O6" s="48" t="s">
        <v>94</v>
      </c>
      <c r="P6" s="48" t="s">
        <v>95</v>
      </c>
      <c r="Q6" s="48" t="s">
        <v>96</v>
      </c>
      <c r="R6" s="48" t="s">
        <v>97</v>
      </c>
      <c r="S6" s="48" t="s">
        <v>98</v>
      </c>
      <c r="T6" s="48" t="s">
        <v>99</v>
      </c>
      <c r="U6" s="48" t="s">
        <v>100</v>
      </c>
      <c r="V6" s="48" t="s">
        <v>101</v>
      </c>
      <c r="W6" s="48" t="s">
        <v>37</v>
      </c>
      <c r="X6" s="48" t="s">
        <v>38</v>
      </c>
      <c r="Y6" s="48" t="s">
        <v>102</v>
      </c>
      <c r="Z6" s="60" t="s">
        <v>103</v>
      </c>
      <c r="AA6" s="48" t="s">
        <v>90</v>
      </c>
      <c r="AB6" s="60" t="s">
        <v>104</v>
      </c>
      <c r="AC6" s="48" t="s">
        <v>105</v>
      </c>
      <c r="AD6" s="48" t="s">
        <v>106</v>
      </c>
      <c r="AE6" s="48" t="s">
        <v>107</v>
      </c>
      <c r="AF6" s="48" t="s">
        <v>108</v>
      </c>
      <c r="AG6" s="64" t="s">
        <v>109</v>
      </c>
      <c r="AH6" s="64" t="s">
        <v>110</v>
      </c>
      <c r="AI6" s="64" t="s">
        <v>111</v>
      </c>
      <c r="AJ6" s="64" t="s">
        <v>112</v>
      </c>
      <c r="AK6" s="64" t="s">
        <v>113</v>
      </c>
      <c r="AL6" s="65" t="s">
        <v>114</v>
      </c>
      <c r="AM6" s="64" t="s">
        <v>115</v>
      </c>
      <c r="AN6" s="64" t="s">
        <v>116</v>
      </c>
      <c r="AO6" s="64" t="s">
        <v>117</v>
      </c>
      <c r="AP6" s="64" t="s">
        <v>118</v>
      </c>
      <c r="AQ6" s="64" t="s">
        <v>119</v>
      </c>
      <c r="AR6" s="65" t="s">
        <v>120</v>
      </c>
      <c r="AS6" s="64" t="s">
        <v>121</v>
      </c>
      <c r="AT6" s="64" t="s">
        <v>122</v>
      </c>
      <c r="AU6" s="64" t="s">
        <v>123</v>
      </c>
      <c r="AV6" s="64" t="s">
        <v>124</v>
      </c>
      <c r="AW6" s="64" t="s">
        <v>125</v>
      </c>
      <c r="AX6" s="65" t="s">
        <v>126</v>
      </c>
      <c r="AY6" s="64" t="s">
        <v>127</v>
      </c>
      <c r="AZ6" s="64" t="s">
        <v>128</v>
      </c>
      <c r="BA6" s="64" t="s">
        <v>129</v>
      </c>
      <c r="BB6" s="64" t="s">
        <v>130</v>
      </c>
      <c r="BC6" s="64" t="s">
        <v>131</v>
      </c>
      <c r="BD6" s="65" t="s">
        <v>132</v>
      </c>
      <c r="BE6" s="64" t="s">
        <v>133</v>
      </c>
      <c r="BF6" s="64" t="s">
        <v>134</v>
      </c>
      <c r="BG6" s="64" t="s">
        <v>135</v>
      </c>
      <c r="BH6" s="64" t="s">
        <v>136</v>
      </c>
      <c r="BI6" s="64" t="s">
        <v>137</v>
      </c>
      <c r="BJ6" s="65" t="s">
        <v>138</v>
      </c>
      <c r="BK6" s="79" t="s">
        <v>139</v>
      </c>
      <c r="BL6" s="79" t="s">
        <v>140</v>
      </c>
      <c r="BM6" s="79" t="s">
        <v>141</v>
      </c>
      <c r="BN6" s="79" t="s">
        <v>142</v>
      </c>
      <c r="BO6" s="47" t="s">
        <v>143</v>
      </c>
      <c r="BP6" s="47" t="s">
        <v>144</v>
      </c>
      <c r="BQ6" s="47" t="s">
        <v>145</v>
      </c>
      <c r="BR6" s="87" t="s">
        <v>146</v>
      </c>
      <c r="BS6" s="87" t="s">
        <v>147</v>
      </c>
      <c r="BT6" s="47" t="s">
        <v>148</v>
      </c>
      <c r="BU6" s="221" t="s">
        <v>149</v>
      </c>
      <c r="BV6" s="102" t="s">
        <v>150</v>
      </c>
      <c r="BW6" s="102" t="s">
        <v>151</v>
      </c>
      <c r="BX6" s="102" t="s">
        <v>152</v>
      </c>
      <c r="BY6" s="103" t="s">
        <v>153</v>
      </c>
      <c r="BZ6" s="103" t="s">
        <v>154</v>
      </c>
      <c r="CA6" s="104" t="s">
        <v>155</v>
      </c>
      <c r="CB6" s="105" t="s">
        <v>156</v>
      </c>
      <c r="CC6" s="105" t="s">
        <v>157</v>
      </c>
      <c r="CD6" s="105" t="s">
        <v>158</v>
      </c>
      <c r="CE6" s="105" t="s">
        <v>159</v>
      </c>
      <c r="CF6" s="122" t="s">
        <v>160</v>
      </c>
    </row>
    <row r="7" spans="1:84" s="8" customFormat="1" ht="24.75" customHeight="1">
      <c r="A7" s="26" t="s">
        <v>161</v>
      </c>
      <c r="B7" s="217">
        <v>1</v>
      </c>
      <c r="C7" s="27" t="s">
        <v>162</v>
      </c>
      <c r="D7" s="270" t="s">
        <v>163</v>
      </c>
      <c r="E7" s="28" t="s">
        <v>164</v>
      </c>
      <c r="F7" s="29" t="s">
        <v>14</v>
      </c>
      <c r="G7" s="30" t="s">
        <v>165</v>
      </c>
      <c r="H7" s="27" t="s">
        <v>166</v>
      </c>
      <c r="I7" s="27" t="s">
        <v>167</v>
      </c>
      <c r="J7" s="27" t="s">
        <v>168</v>
      </c>
      <c r="K7" s="28" t="s">
        <v>169</v>
      </c>
      <c r="L7" s="29" t="s">
        <v>170</v>
      </c>
      <c r="M7" s="29" t="s">
        <v>170</v>
      </c>
      <c r="N7" s="50" t="s">
        <v>171</v>
      </c>
      <c r="O7" s="50" t="s">
        <v>172</v>
      </c>
      <c r="P7" s="50" t="s">
        <v>173</v>
      </c>
      <c r="Q7" s="56">
        <v>39410</v>
      </c>
      <c r="R7" s="50" t="s">
        <v>174</v>
      </c>
      <c r="S7" s="50" t="s">
        <v>175</v>
      </c>
      <c r="T7" s="50" t="s">
        <v>176</v>
      </c>
      <c r="U7" s="50"/>
      <c r="V7" s="271" t="s">
        <v>177</v>
      </c>
      <c r="W7" s="50" t="s">
        <v>165</v>
      </c>
      <c r="X7" s="50" t="s">
        <v>166</v>
      </c>
      <c r="Y7" s="50" t="s">
        <v>167</v>
      </c>
      <c r="Z7" s="50">
        <v>4</v>
      </c>
      <c r="AA7" s="50" t="s">
        <v>169</v>
      </c>
      <c r="AB7" s="50">
        <v>2022</v>
      </c>
      <c r="AC7" s="50" t="s">
        <v>178</v>
      </c>
      <c r="AD7" s="50" t="s">
        <v>179</v>
      </c>
      <c r="AE7" s="50" t="s">
        <v>179</v>
      </c>
      <c r="AF7" s="271" t="s">
        <v>180</v>
      </c>
      <c r="AG7" s="50" t="s">
        <v>181</v>
      </c>
      <c r="AH7" s="50" t="s">
        <v>182</v>
      </c>
      <c r="AI7" s="50" t="s">
        <v>183</v>
      </c>
      <c r="AJ7" s="50">
        <v>85</v>
      </c>
      <c r="AK7" s="50">
        <v>92</v>
      </c>
      <c r="AL7" s="69">
        <v>84.2</v>
      </c>
      <c r="AM7" s="71" t="s">
        <v>184</v>
      </c>
      <c r="AN7" s="71" t="s">
        <v>185</v>
      </c>
      <c r="AO7" s="71" t="s">
        <v>181</v>
      </c>
      <c r="AP7" s="71">
        <v>89</v>
      </c>
      <c r="AQ7" s="71">
        <v>88</v>
      </c>
      <c r="AR7" s="69">
        <v>88.2</v>
      </c>
      <c r="AS7" s="71" t="s">
        <v>186</v>
      </c>
      <c r="AT7" s="71" t="s">
        <v>187</v>
      </c>
      <c r="AU7" s="71" t="s">
        <v>188</v>
      </c>
      <c r="AV7" s="71">
        <v>84</v>
      </c>
      <c r="AW7" s="71">
        <v>77</v>
      </c>
      <c r="AX7" s="69">
        <v>83.6</v>
      </c>
      <c r="AY7" s="71" t="s">
        <v>189</v>
      </c>
      <c r="AZ7" s="71" t="s">
        <v>190</v>
      </c>
      <c r="BA7" s="71" t="s">
        <v>191</v>
      </c>
      <c r="BB7" s="71">
        <v>90</v>
      </c>
      <c r="BC7" s="71">
        <v>87</v>
      </c>
      <c r="BD7" s="69">
        <v>82.2</v>
      </c>
      <c r="BE7" s="71" t="s">
        <v>189</v>
      </c>
      <c r="BF7" s="71" t="s">
        <v>185</v>
      </c>
      <c r="BG7" s="71" t="s">
        <v>192</v>
      </c>
      <c r="BH7" s="71">
        <v>95</v>
      </c>
      <c r="BI7" s="71">
        <v>95</v>
      </c>
      <c r="BJ7" s="69">
        <v>91.2</v>
      </c>
      <c r="BK7" s="50" t="s">
        <v>193</v>
      </c>
      <c r="BL7" s="81" t="s">
        <v>194</v>
      </c>
      <c r="BM7" s="81" t="s">
        <v>195</v>
      </c>
      <c r="BN7" s="50" t="s">
        <v>196</v>
      </c>
      <c r="BO7" s="89">
        <v>84.2</v>
      </c>
      <c r="BP7" s="29">
        <v>88.2</v>
      </c>
      <c r="BQ7" s="29">
        <v>83.6</v>
      </c>
      <c r="BR7" s="90">
        <v>82.2</v>
      </c>
      <c r="BS7" s="90">
        <v>91.2</v>
      </c>
      <c r="BT7" s="29">
        <f t="shared" ref="BT7:BT70" si="0">SUM(BO7:BS7)</f>
        <v>429.4</v>
      </c>
      <c r="BU7" s="91" t="s">
        <v>170</v>
      </c>
      <c r="BV7" s="108"/>
      <c r="BW7" s="108"/>
      <c r="BX7" s="108"/>
      <c r="BY7" s="108"/>
      <c r="BZ7" s="108"/>
      <c r="CA7" s="108"/>
      <c r="CB7" s="108"/>
      <c r="CC7" s="124"/>
      <c r="CD7" s="108"/>
      <c r="CE7" s="108"/>
      <c r="CF7" s="108">
        <v>1</v>
      </c>
    </row>
    <row r="8" spans="1:84" s="8" customFormat="1" ht="24.75" customHeight="1">
      <c r="A8" s="26" t="s">
        <v>161</v>
      </c>
      <c r="B8" s="217">
        <v>2</v>
      </c>
      <c r="C8" s="27" t="s">
        <v>197</v>
      </c>
      <c r="D8" s="270" t="s">
        <v>198</v>
      </c>
      <c r="E8" s="28" t="s">
        <v>199</v>
      </c>
      <c r="F8" s="29" t="s">
        <v>14</v>
      </c>
      <c r="G8" s="30" t="s">
        <v>165</v>
      </c>
      <c r="H8" s="27" t="s">
        <v>166</v>
      </c>
      <c r="I8" s="27" t="s">
        <v>167</v>
      </c>
      <c r="J8" s="27" t="s">
        <v>200</v>
      </c>
      <c r="K8" s="28" t="s">
        <v>169</v>
      </c>
      <c r="L8" s="29" t="s">
        <v>170</v>
      </c>
      <c r="M8" s="29" t="s">
        <v>170</v>
      </c>
      <c r="N8" s="50" t="s">
        <v>201</v>
      </c>
      <c r="O8" s="50" t="s">
        <v>202</v>
      </c>
      <c r="P8" s="50" t="s">
        <v>203</v>
      </c>
      <c r="Q8" s="56">
        <v>39278</v>
      </c>
      <c r="R8" s="50" t="s">
        <v>174</v>
      </c>
      <c r="S8" s="50" t="s">
        <v>204</v>
      </c>
      <c r="T8" s="50" t="s">
        <v>205</v>
      </c>
      <c r="U8" s="50"/>
      <c r="V8" s="271" t="s">
        <v>206</v>
      </c>
      <c r="W8" s="50" t="s">
        <v>165</v>
      </c>
      <c r="X8" s="50" t="s">
        <v>166</v>
      </c>
      <c r="Y8" s="50" t="s">
        <v>167</v>
      </c>
      <c r="Z8" s="50">
        <v>3</v>
      </c>
      <c r="AA8" s="50" t="s">
        <v>169</v>
      </c>
      <c r="AB8" s="50">
        <v>2022</v>
      </c>
      <c r="AC8" s="50" t="s">
        <v>178</v>
      </c>
      <c r="AD8" s="50" t="s">
        <v>179</v>
      </c>
      <c r="AE8" s="50" t="s">
        <v>179</v>
      </c>
      <c r="AF8" s="271" t="s">
        <v>207</v>
      </c>
      <c r="AG8" s="50" t="s">
        <v>182</v>
      </c>
      <c r="AH8" s="50" t="s">
        <v>208</v>
      </c>
      <c r="AI8" s="50" t="s">
        <v>181</v>
      </c>
      <c r="AJ8" s="50">
        <v>91</v>
      </c>
      <c r="AK8" s="50" t="s">
        <v>209</v>
      </c>
      <c r="AL8" s="69">
        <v>91.58</v>
      </c>
      <c r="AM8" s="71" t="s">
        <v>210</v>
      </c>
      <c r="AN8" s="71" t="s">
        <v>211</v>
      </c>
      <c r="AO8" s="71" t="s">
        <v>181</v>
      </c>
      <c r="AP8" s="71">
        <v>88</v>
      </c>
      <c r="AQ8" s="71" t="s">
        <v>186</v>
      </c>
      <c r="AR8" s="69">
        <v>84.62</v>
      </c>
      <c r="AS8" s="71" t="s">
        <v>182</v>
      </c>
      <c r="AT8" s="71" t="s">
        <v>187</v>
      </c>
      <c r="AU8" s="71" t="s">
        <v>181</v>
      </c>
      <c r="AV8" s="71">
        <v>84</v>
      </c>
      <c r="AW8" s="71" t="s">
        <v>183</v>
      </c>
      <c r="AX8" s="69">
        <v>81.12</v>
      </c>
      <c r="AY8" s="71" t="s">
        <v>183</v>
      </c>
      <c r="AZ8" s="71" t="s">
        <v>212</v>
      </c>
      <c r="BA8" s="71" t="s">
        <v>181</v>
      </c>
      <c r="BB8" s="71">
        <v>85</v>
      </c>
      <c r="BC8" s="71" t="s">
        <v>211</v>
      </c>
      <c r="BD8" s="69">
        <v>85.26</v>
      </c>
      <c r="BE8" s="71" t="s">
        <v>181</v>
      </c>
      <c r="BF8" s="71" t="s">
        <v>212</v>
      </c>
      <c r="BG8" s="71" t="s">
        <v>186</v>
      </c>
      <c r="BH8" s="71">
        <v>90</v>
      </c>
      <c r="BI8" s="71" t="s">
        <v>212</v>
      </c>
      <c r="BJ8" s="69">
        <v>85.83</v>
      </c>
      <c r="BK8" s="50" t="s">
        <v>213</v>
      </c>
      <c r="BL8" s="81" t="s">
        <v>214</v>
      </c>
      <c r="BM8" s="81" t="s">
        <v>215</v>
      </c>
      <c r="BN8" s="50" t="s">
        <v>216</v>
      </c>
      <c r="BO8" s="89">
        <v>91.58</v>
      </c>
      <c r="BP8" s="29">
        <v>84.62</v>
      </c>
      <c r="BQ8" s="29">
        <v>81.12</v>
      </c>
      <c r="BR8" s="90">
        <v>85.26</v>
      </c>
      <c r="BS8" s="90">
        <v>85.83</v>
      </c>
      <c r="BT8" s="29">
        <f t="shared" si="0"/>
        <v>428.40999999999997</v>
      </c>
      <c r="BU8" s="91" t="s">
        <v>170</v>
      </c>
      <c r="BV8" s="108" t="s">
        <v>217</v>
      </c>
      <c r="BW8" s="272" t="s">
        <v>218</v>
      </c>
      <c r="BX8" s="108"/>
      <c r="BY8" s="108"/>
      <c r="BZ8" s="108"/>
      <c r="CA8" s="108"/>
      <c r="CB8" s="108"/>
      <c r="CC8" s="124"/>
      <c r="CD8" s="108"/>
      <c r="CE8" s="108"/>
      <c r="CF8" s="108">
        <v>2</v>
      </c>
    </row>
    <row r="9" spans="1:84" s="8" customFormat="1" ht="24.75" customHeight="1">
      <c r="A9" s="26" t="s">
        <v>161</v>
      </c>
      <c r="B9" s="217">
        <v>3</v>
      </c>
      <c r="C9" s="27" t="s">
        <v>219</v>
      </c>
      <c r="D9" s="270" t="s">
        <v>220</v>
      </c>
      <c r="E9" s="28" t="s">
        <v>221</v>
      </c>
      <c r="F9" s="29" t="s">
        <v>14</v>
      </c>
      <c r="G9" s="30" t="s">
        <v>165</v>
      </c>
      <c r="H9" s="27" t="s">
        <v>166</v>
      </c>
      <c r="I9" s="27" t="s">
        <v>167</v>
      </c>
      <c r="J9" s="27" t="s">
        <v>222</v>
      </c>
      <c r="K9" s="28" t="s">
        <v>223</v>
      </c>
      <c r="L9" s="29" t="s">
        <v>170</v>
      </c>
      <c r="M9" s="29" t="s">
        <v>224</v>
      </c>
      <c r="N9" s="50" t="s">
        <v>225</v>
      </c>
      <c r="O9" s="50" t="s">
        <v>226</v>
      </c>
      <c r="P9" s="50" t="s">
        <v>227</v>
      </c>
      <c r="Q9" s="56">
        <v>39072</v>
      </c>
      <c r="R9" s="50" t="s">
        <v>174</v>
      </c>
      <c r="S9" s="50" t="s">
        <v>228</v>
      </c>
      <c r="T9" s="50" t="s">
        <v>229</v>
      </c>
      <c r="U9" s="50"/>
      <c r="V9" s="271" t="s">
        <v>230</v>
      </c>
      <c r="W9" s="50" t="s">
        <v>165</v>
      </c>
      <c r="X9" s="50" t="s">
        <v>166</v>
      </c>
      <c r="Y9" s="50" t="s">
        <v>167</v>
      </c>
      <c r="Z9" s="50">
        <v>3</v>
      </c>
      <c r="AA9" s="50" t="s">
        <v>223</v>
      </c>
      <c r="AB9" s="50">
        <v>2022</v>
      </c>
      <c r="AC9" s="50" t="s">
        <v>178</v>
      </c>
      <c r="AD9" s="50" t="s">
        <v>179</v>
      </c>
      <c r="AE9" s="50" t="s">
        <v>231</v>
      </c>
      <c r="AF9" s="271" t="s">
        <v>232</v>
      </c>
      <c r="AG9" s="50">
        <v>74</v>
      </c>
      <c r="AH9" s="50">
        <v>74</v>
      </c>
      <c r="AI9" s="50">
        <v>84</v>
      </c>
      <c r="AJ9" s="50">
        <v>85</v>
      </c>
      <c r="AK9" s="50">
        <v>95</v>
      </c>
      <c r="AL9" s="69">
        <v>87.25</v>
      </c>
      <c r="AM9" s="71">
        <v>80</v>
      </c>
      <c r="AN9" s="71">
        <v>80</v>
      </c>
      <c r="AO9" s="71">
        <v>79</v>
      </c>
      <c r="AP9" s="71">
        <v>83</v>
      </c>
      <c r="AQ9" s="71">
        <v>90</v>
      </c>
      <c r="AR9" s="69">
        <v>85.83</v>
      </c>
      <c r="AS9" s="71">
        <v>69</v>
      </c>
      <c r="AT9" s="71">
        <v>80</v>
      </c>
      <c r="AU9" s="71">
        <v>73</v>
      </c>
      <c r="AV9" s="71">
        <v>78</v>
      </c>
      <c r="AW9" s="71">
        <v>77</v>
      </c>
      <c r="AX9" s="69">
        <v>82.75</v>
      </c>
      <c r="AY9" s="71">
        <v>70</v>
      </c>
      <c r="AZ9" s="71">
        <v>82</v>
      </c>
      <c r="BA9" s="71">
        <v>82</v>
      </c>
      <c r="BB9" s="71">
        <v>90</v>
      </c>
      <c r="BC9" s="71">
        <v>78</v>
      </c>
      <c r="BD9" s="69">
        <v>81.86</v>
      </c>
      <c r="BE9" s="71">
        <v>70</v>
      </c>
      <c r="BF9" s="71">
        <v>83</v>
      </c>
      <c r="BG9" s="71">
        <v>84</v>
      </c>
      <c r="BH9" s="71">
        <v>75</v>
      </c>
      <c r="BI9" s="71">
        <v>81</v>
      </c>
      <c r="BJ9" s="69">
        <v>82.7</v>
      </c>
      <c r="BK9" s="50" t="s">
        <v>233</v>
      </c>
      <c r="BL9" s="81" t="s">
        <v>234</v>
      </c>
      <c r="BM9" s="81" t="s">
        <v>235</v>
      </c>
      <c r="BN9" s="50" t="s">
        <v>236</v>
      </c>
      <c r="BO9" s="89">
        <v>87.25</v>
      </c>
      <c r="BP9" s="29">
        <v>85.83</v>
      </c>
      <c r="BQ9" s="29">
        <v>82.75</v>
      </c>
      <c r="BR9" s="90">
        <v>81.86</v>
      </c>
      <c r="BS9" s="90">
        <v>82.7</v>
      </c>
      <c r="BT9" s="29">
        <f t="shared" si="0"/>
        <v>420.39</v>
      </c>
      <c r="BU9" s="91" t="s">
        <v>170</v>
      </c>
      <c r="BV9" s="108"/>
      <c r="BW9" s="108"/>
      <c r="BX9" s="108"/>
      <c r="BY9" s="108"/>
      <c r="BZ9" s="108"/>
      <c r="CA9" s="108"/>
      <c r="CB9" s="108"/>
      <c r="CC9" s="124"/>
      <c r="CD9" s="108"/>
      <c r="CE9" s="108"/>
      <c r="CF9" s="108">
        <v>3</v>
      </c>
    </row>
    <row r="10" spans="1:84" s="8" customFormat="1" ht="24.75" customHeight="1">
      <c r="A10" s="26" t="s">
        <v>237</v>
      </c>
      <c r="B10" s="217">
        <v>4</v>
      </c>
      <c r="C10" s="27" t="s">
        <v>238</v>
      </c>
      <c r="D10" s="270" t="s">
        <v>239</v>
      </c>
      <c r="E10" s="28" t="s">
        <v>240</v>
      </c>
      <c r="F10" s="29" t="s">
        <v>14</v>
      </c>
      <c r="G10" s="30" t="s">
        <v>165</v>
      </c>
      <c r="H10" s="27" t="s">
        <v>166</v>
      </c>
      <c r="I10" s="27" t="s">
        <v>167</v>
      </c>
      <c r="J10" s="27" t="s">
        <v>241</v>
      </c>
      <c r="K10" s="28" t="s">
        <v>242</v>
      </c>
      <c r="L10" s="29" t="s">
        <v>224</v>
      </c>
      <c r="M10" s="29" t="s">
        <v>224</v>
      </c>
      <c r="N10" s="50" t="s">
        <v>243</v>
      </c>
      <c r="O10" s="50" t="s">
        <v>244</v>
      </c>
      <c r="P10" s="50" t="s">
        <v>245</v>
      </c>
      <c r="Q10" s="56">
        <v>39407</v>
      </c>
      <c r="R10" s="50" t="s">
        <v>174</v>
      </c>
      <c r="S10" s="50" t="s">
        <v>246</v>
      </c>
      <c r="T10" s="50" t="s">
        <v>247</v>
      </c>
      <c r="U10" s="50"/>
      <c r="V10" s="271" t="s">
        <v>248</v>
      </c>
      <c r="W10" s="50" t="s">
        <v>165</v>
      </c>
      <c r="X10" s="50" t="s">
        <v>166</v>
      </c>
      <c r="Y10" s="50" t="s">
        <v>167</v>
      </c>
      <c r="Z10" s="50">
        <v>1</v>
      </c>
      <c r="AA10" s="50" t="s">
        <v>242</v>
      </c>
      <c r="AB10" s="50">
        <v>2022</v>
      </c>
      <c r="AC10" s="50" t="s">
        <v>178</v>
      </c>
      <c r="AD10" s="50" t="s">
        <v>231</v>
      </c>
      <c r="AE10" s="50" t="s">
        <v>231</v>
      </c>
      <c r="AF10" s="271" t="s">
        <v>249</v>
      </c>
      <c r="AG10" s="50">
        <v>18</v>
      </c>
      <c r="AH10" s="50">
        <v>18</v>
      </c>
      <c r="AI10" s="271" t="s">
        <v>250</v>
      </c>
      <c r="AJ10" s="271" t="s">
        <v>250</v>
      </c>
      <c r="AK10" s="271" t="s">
        <v>251</v>
      </c>
      <c r="AL10" s="129">
        <v>84.09</v>
      </c>
      <c r="AM10" s="273" t="s">
        <v>252</v>
      </c>
      <c r="AN10" s="273" t="s">
        <v>252</v>
      </c>
      <c r="AO10" s="273" t="s">
        <v>253</v>
      </c>
      <c r="AP10" s="273" t="s">
        <v>253</v>
      </c>
      <c r="AQ10" s="273" t="s">
        <v>251</v>
      </c>
      <c r="AR10" s="78">
        <v>83.34</v>
      </c>
      <c r="AS10" s="273" t="s">
        <v>254</v>
      </c>
      <c r="AT10" s="273" t="s">
        <v>254</v>
      </c>
      <c r="AU10" s="273" t="s">
        <v>254</v>
      </c>
      <c r="AV10" s="273" t="s">
        <v>254</v>
      </c>
      <c r="AW10" s="71">
        <v>15</v>
      </c>
      <c r="AX10" s="78">
        <v>80.09</v>
      </c>
      <c r="AY10" s="273" t="s">
        <v>255</v>
      </c>
      <c r="AZ10" s="273" t="s">
        <v>256</v>
      </c>
      <c r="BA10" s="71">
        <v>18</v>
      </c>
      <c r="BB10" s="273" t="s">
        <v>250</v>
      </c>
      <c r="BC10" s="71">
        <v>5</v>
      </c>
      <c r="BD10" s="78">
        <v>87.5</v>
      </c>
      <c r="BE10" s="273" t="s">
        <v>257</v>
      </c>
      <c r="BF10" s="273" t="s">
        <v>251</v>
      </c>
      <c r="BG10" s="273" t="s">
        <v>253</v>
      </c>
      <c r="BH10" s="273" t="s">
        <v>253</v>
      </c>
      <c r="BI10" s="273" t="s">
        <v>258</v>
      </c>
      <c r="BJ10" s="78">
        <v>83.34</v>
      </c>
      <c r="BK10" s="50" t="s">
        <v>259</v>
      </c>
      <c r="BL10" s="81" t="s">
        <v>260</v>
      </c>
      <c r="BM10" s="81" t="s">
        <v>261</v>
      </c>
      <c r="BN10" s="50" t="s">
        <v>262</v>
      </c>
      <c r="BO10" s="92">
        <v>84.09</v>
      </c>
      <c r="BP10" s="93">
        <v>83.34</v>
      </c>
      <c r="BQ10" s="93">
        <v>80.09</v>
      </c>
      <c r="BR10" s="90">
        <v>87.5</v>
      </c>
      <c r="BS10" s="90">
        <v>83.34</v>
      </c>
      <c r="BT10" s="29">
        <f t="shared" si="0"/>
        <v>418.36</v>
      </c>
      <c r="BU10" s="91" t="s">
        <v>224</v>
      </c>
      <c r="BV10" s="108" t="s">
        <v>263</v>
      </c>
      <c r="BW10" s="108" t="s">
        <v>264</v>
      </c>
      <c r="BX10" s="108"/>
      <c r="BY10" s="108"/>
      <c r="BZ10" s="108"/>
      <c r="CA10" s="108"/>
      <c r="CB10" s="108"/>
      <c r="CC10" s="124"/>
      <c r="CD10" s="108"/>
      <c r="CE10" s="108"/>
      <c r="CF10" s="108">
        <v>4</v>
      </c>
    </row>
    <row r="11" spans="1:84" s="8" customFormat="1" ht="24.75" customHeight="1">
      <c r="A11" s="38" t="s">
        <v>265</v>
      </c>
      <c r="B11" s="218">
        <v>5</v>
      </c>
      <c r="C11" s="39" t="s">
        <v>266</v>
      </c>
      <c r="D11" s="274" t="s">
        <v>267</v>
      </c>
      <c r="E11" s="40" t="s">
        <v>268</v>
      </c>
      <c r="F11" s="41" t="s">
        <v>14</v>
      </c>
      <c r="G11" s="42" t="s">
        <v>165</v>
      </c>
      <c r="H11" s="39" t="s">
        <v>166</v>
      </c>
      <c r="I11" s="39" t="s">
        <v>167</v>
      </c>
      <c r="J11" s="39" t="s">
        <v>269</v>
      </c>
      <c r="K11" s="40" t="s">
        <v>270</v>
      </c>
      <c r="L11" s="41" t="s">
        <v>170</v>
      </c>
      <c r="M11" s="41" t="s">
        <v>170</v>
      </c>
      <c r="N11" s="50" t="s">
        <v>271</v>
      </c>
      <c r="O11" s="50">
        <v>1116081909060100</v>
      </c>
      <c r="P11" s="50" t="s">
        <v>272</v>
      </c>
      <c r="Q11" s="56">
        <v>39342</v>
      </c>
      <c r="R11" s="50" t="s">
        <v>174</v>
      </c>
      <c r="S11" s="50" t="s">
        <v>273</v>
      </c>
      <c r="T11" s="50" t="s">
        <v>274</v>
      </c>
      <c r="U11" s="50" t="s">
        <v>275</v>
      </c>
      <c r="V11" s="271" t="s">
        <v>276</v>
      </c>
      <c r="W11" s="50" t="s">
        <v>165</v>
      </c>
      <c r="X11" s="50" t="s">
        <v>166</v>
      </c>
      <c r="Y11" s="50" t="s">
        <v>167</v>
      </c>
      <c r="Z11" s="50">
        <v>3</v>
      </c>
      <c r="AA11" s="50" t="s">
        <v>270</v>
      </c>
      <c r="AB11" s="50">
        <v>2022</v>
      </c>
      <c r="AC11" s="50" t="s">
        <v>178</v>
      </c>
      <c r="AD11" s="50" t="s">
        <v>179</v>
      </c>
      <c r="AE11" s="50" t="s">
        <v>179</v>
      </c>
      <c r="AF11" s="271" t="s">
        <v>277</v>
      </c>
      <c r="AG11" s="50">
        <v>85</v>
      </c>
      <c r="AH11" s="50">
        <v>88</v>
      </c>
      <c r="AI11" s="50">
        <v>84</v>
      </c>
      <c r="AJ11" s="50">
        <v>85</v>
      </c>
      <c r="AK11" s="50">
        <v>81</v>
      </c>
      <c r="AL11" s="69">
        <v>85</v>
      </c>
      <c r="AM11" s="71">
        <v>84</v>
      </c>
      <c r="AN11" s="71">
        <v>84</v>
      </c>
      <c r="AO11" s="71">
        <v>93</v>
      </c>
      <c r="AP11" s="71">
        <v>93</v>
      </c>
      <c r="AQ11" s="71">
        <v>88</v>
      </c>
      <c r="AR11" s="69">
        <v>84</v>
      </c>
      <c r="AS11" s="71">
        <v>81</v>
      </c>
      <c r="AT11" s="71">
        <v>83</v>
      </c>
      <c r="AU11" s="71">
        <v>90</v>
      </c>
      <c r="AV11" s="71">
        <v>86</v>
      </c>
      <c r="AW11" s="71">
        <v>85</v>
      </c>
      <c r="AX11" s="69">
        <v>83</v>
      </c>
      <c r="AY11" s="71">
        <v>75</v>
      </c>
      <c r="AZ11" s="71">
        <v>76</v>
      </c>
      <c r="BA11" s="71">
        <v>84</v>
      </c>
      <c r="BB11" s="71">
        <v>84</v>
      </c>
      <c r="BC11" s="71">
        <v>84</v>
      </c>
      <c r="BD11" s="69">
        <v>80</v>
      </c>
      <c r="BE11" s="71">
        <v>86</v>
      </c>
      <c r="BF11" s="71">
        <v>87</v>
      </c>
      <c r="BG11" s="71">
        <v>87</v>
      </c>
      <c r="BH11" s="71">
        <v>90</v>
      </c>
      <c r="BI11" s="71">
        <v>90</v>
      </c>
      <c r="BJ11" s="69">
        <v>84</v>
      </c>
      <c r="BK11" s="50" t="s">
        <v>278</v>
      </c>
      <c r="BL11" s="81" t="s">
        <v>279</v>
      </c>
      <c r="BM11" s="81" t="s">
        <v>280</v>
      </c>
      <c r="BN11" s="50" t="s">
        <v>281</v>
      </c>
      <c r="BO11" s="96">
        <v>85</v>
      </c>
      <c r="BP11" s="41">
        <v>84</v>
      </c>
      <c r="BQ11" s="41">
        <v>83</v>
      </c>
      <c r="BR11" s="97">
        <v>80</v>
      </c>
      <c r="BS11" s="97">
        <v>84</v>
      </c>
      <c r="BT11" s="29">
        <f t="shared" si="0"/>
        <v>416</v>
      </c>
      <c r="BU11" s="222" t="s">
        <v>170</v>
      </c>
      <c r="BV11" s="115"/>
      <c r="BW11" s="115"/>
      <c r="BX11" s="115" t="s">
        <v>282</v>
      </c>
      <c r="BY11" s="115"/>
      <c r="BZ11" s="115"/>
      <c r="CA11" s="115"/>
      <c r="CB11" s="115"/>
      <c r="CC11" s="124"/>
      <c r="CD11" s="107"/>
      <c r="CE11" s="107"/>
      <c r="CF11" s="108">
        <v>5</v>
      </c>
    </row>
    <row r="12" spans="1:84" s="8" customFormat="1" ht="24.75" customHeight="1">
      <c r="A12" s="26" t="s">
        <v>161</v>
      </c>
      <c r="B12" s="217">
        <v>6</v>
      </c>
      <c r="C12" s="27" t="s">
        <v>283</v>
      </c>
      <c r="D12" s="270" t="s">
        <v>284</v>
      </c>
      <c r="E12" s="28" t="s">
        <v>285</v>
      </c>
      <c r="F12" s="29" t="s">
        <v>13</v>
      </c>
      <c r="G12" s="30" t="s">
        <v>165</v>
      </c>
      <c r="H12" s="27" t="s">
        <v>166</v>
      </c>
      <c r="I12" s="27" t="s">
        <v>167</v>
      </c>
      <c r="J12" s="27" t="s">
        <v>286</v>
      </c>
      <c r="K12" s="28" t="s">
        <v>287</v>
      </c>
      <c r="L12" s="29" t="s">
        <v>170</v>
      </c>
      <c r="M12" s="29" t="s">
        <v>170</v>
      </c>
      <c r="N12" s="50" t="s">
        <v>288</v>
      </c>
      <c r="O12" s="50" t="s">
        <v>202</v>
      </c>
      <c r="P12" s="50" t="s">
        <v>272</v>
      </c>
      <c r="Q12" s="56">
        <v>39278</v>
      </c>
      <c r="R12" s="50" t="s">
        <v>289</v>
      </c>
      <c r="S12" s="50" t="s">
        <v>290</v>
      </c>
      <c r="T12" s="50" t="s">
        <v>291</v>
      </c>
      <c r="U12" s="50" t="s">
        <v>291</v>
      </c>
      <c r="V12" s="271" t="s">
        <v>206</v>
      </c>
      <c r="W12" s="50" t="s">
        <v>165</v>
      </c>
      <c r="X12" s="50" t="s">
        <v>166</v>
      </c>
      <c r="Y12" s="50" t="s">
        <v>167</v>
      </c>
      <c r="Z12" s="50">
        <v>2</v>
      </c>
      <c r="AA12" s="50" t="s">
        <v>287</v>
      </c>
      <c r="AB12" s="50">
        <v>2022</v>
      </c>
      <c r="AC12" s="50" t="s">
        <v>178</v>
      </c>
      <c r="AD12" s="50" t="s">
        <v>179</v>
      </c>
      <c r="AE12" s="50" t="s">
        <v>179</v>
      </c>
      <c r="AF12" s="271" t="s">
        <v>292</v>
      </c>
      <c r="AG12" s="50">
        <v>80</v>
      </c>
      <c r="AH12" s="50">
        <v>86</v>
      </c>
      <c r="AI12" s="50">
        <v>82</v>
      </c>
      <c r="AJ12" s="50">
        <v>76</v>
      </c>
      <c r="AK12" s="50">
        <v>90</v>
      </c>
      <c r="AL12" s="69">
        <v>83.5</v>
      </c>
      <c r="AM12" s="71">
        <v>75</v>
      </c>
      <c r="AN12" s="71">
        <v>80</v>
      </c>
      <c r="AO12" s="71">
        <v>80</v>
      </c>
      <c r="AP12" s="71">
        <v>85</v>
      </c>
      <c r="AQ12" s="71">
        <v>83</v>
      </c>
      <c r="AR12" s="69">
        <v>80.37</v>
      </c>
      <c r="AS12" s="71">
        <v>85</v>
      </c>
      <c r="AT12" s="71">
        <v>85</v>
      </c>
      <c r="AU12" s="71">
        <v>78</v>
      </c>
      <c r="AV12" s="71">
        <v>82</v>
      </c>
      <c r="AW12" s="71">
        <v>77</v>
      </c>
      <c r="AX12" s="69">
        <v>83.69</v>
      </c>
      <c r="AY12" s="71">
        <v>80</v>
      </c>
      <c r="AZ12" s="71">
        <v>92</v>
      </c>
      <c r="BA12" s="71">
        <v>85</v>
      </c>
      <c r="BB12" s="71">
        <v>85</v>
      </c>
      <c r="BC12" s="71">
        <v>80</v>
      </c>
      <c r="BD12" s="69">
        <v>83.33</v>
      </c>
      <c r="BE12" s="71">
        <v>80</v>
      </c>
      <c r="BF12" s="71">
        <v>90</v>
      </c>
      <c r="BG12" s="71">
        <v>80</v>
      </c>
      <c r="BH12" s="71">
        <v>90</v>
      </c>
      <c r="BI12" s="71">
        <v>85</v>
      </c>
      <c r="BJ12" s="69">
        <v>85</v>
      </c>
      <c r="BK12" s="50" t="s">
        <v>293</v>
      </c>
      <c r="BL12" s="81" t="s">
        <v>294</v>
      </c>
      <c r="BM12" s="81" t="s">
        <v>295</v>
      </c>
      <c r="BN12" s="50" t="s">
        <v>296</v>
      </c>
      <c r="BO12" s="89">
        <v>83.5</v>
      </c>
      <c r="BP12" s="29">
        <v>80.37</v>
      </c>
      <c r="BQ12" s="29">
        <v>83.69</v>
      </c>
      <c r="BR12" s="90">
        <v>83.33</v>
      </c>
      <c r="BS12" s="90">
        <v>85</v>
      </c>
      <c r="BT12" s="29">
        <f t="shared" si="0"/>
        <v>415.89</v>
      </c>
      <c r="BU12" s="91" t="s">
        <v>170</v>
      </c>
      <c r="BV12" s="108" t="s">
        <v>297</v>
      </c>
      <c r="BW12" s="272" t="s">
        <v>218</v>
      </c>
      <c r="BX12" s="108"/>
      <c r="BY12" s="108"/>
      <c r="BZ12" s="108"/>
      <c r="CA12" s="108"/>
      <c r="CB12" s="108"/>
      <c r="CC12" s="124"/>
      <c r="CD12" s="108"/>
      <c r="CE12" s="108"/>
      <c r="CF12" s="108">
        <v>6</v>
      </c>
    </row>
    <row r="13" spans="1:84" s="8" customFormat="1" ht="24.75" customHeight="1">
      <c r="A13" s="26" t="s">
        <v>161</v>
      </c>
      <c r="B13" s="217">
        <v>7</v>
      </c>
      <c r="C13" s="27" t="s">
        <v>298</v>
      </c>
      <c r="D13" s="270" t="s">
        <v>299</v>
      </c>
      <c r="E13" s="28" t="s">
        <v>300</v>
      </c>
      <c r="F13" s="29" t="s">
        <v>14</v>
      </c>
      <c r="G13" s="30" t="s">
        <v>165</v>
      </c>
      <c r="H13" s="27" t="s">
        <v>166</v>
      </c>
      <c r="I13" s="27" t="s">
        <v>167</v>
      </c>
      <c r="J13" s="27" t="s">
        <v>301</v>
      </c>
      <c r="K13" s="28" t="s">
        <v>302</v>
      </c>
      <c r="L13" s="29" t="s">
        <v>170</v>
      </c>
      <c r="M13" s="29" t="s">
        <v>170</v>
      </c>
      <c r="N13" s="50" t="s">
        <v>303</v>
      </c>
      <c r="O13" s="50" t="s">
        <v>304</v>
      </c>
      <c r="P13" s="50" t="s">
        <v>9</v>
      </c>
      <c r="Q13" s="56">
        <v>39398</v>
      </c>
      <c r="R13" s="50" t="s">
        <v>174</v>
      </c>
      <c r="S13" s="50" t="s">
        <v>305</v>
      </c>
      <c r="T13" s="50" t="s">
        <v>306</v>
      </c>
      <c r="U13" s="50"/>
      <c r="V13" s="271" t="s">
        <v>307</v>
      </c>
      <c r="W13" s="50" t="s">
        <v>165</v>
      </c>
      <c r="X13" s="50" t="s">
        <v>166</v>
      </c>
      <c r="Y13" s="50" t="s">
        <v>167</v>
      </c>
      <c r="Z13" s="50">
        <v>3</v>
      </c>
      <c r="AA13" s="50" t="s">
        <v>302</v>
      </c>
      <c r="AB13" s="50">
        <v>2022</v>
      </c>
      <c r="AC13" s="50" t="s">
        <v>178</v>
      </c>
      <c r="AD13" s="50" t="s">
        <v>179</v>
      </c>
      <c r="AE13" s="50" t="s">
        <v>179</v>
      </c>
      <c r="AF13" s="271" t="s">
        <v>308</v>
      </c>
      <c r="AG13" s="50">
        <v>78</v>
      </c>
      <c r="AH13" s="50">
        <v>80</v>
      </c>
      <c r="AI13" s="50">
        <v>77</v>
      </c>
      <c r="AJ13" s="50">
        <v>80</v>
      </c>
      <c r="AK13" s="50">
        <v>88</v>
      </c>
      <c r="AL13" s="69">
        <v>82.17</v>
      </c>
      <c r="AM13" s="71">
        <v>85</v>
      </c>
      <c r="AN13" s="71">
        <v>90</v>
      </c>
      <c r="AO13" s="71">
        <v>83</v>
      </c>
      <c r="AP13" s="71">
        <v>81</v>
      </c>
      <c r="AQ13" s="71">
        <v>83</v>
      </c>
      <c r="AR13" s="69">
        <v>84.33</v>
      </c>
      <c r="AS13" s="71">
        <v>83</v>
      </c>
      <c r="AT13" s="71">
        <v>86</v>
      </c>
      <c r="AU13" s="71">
        <v>78</v>
      </c>
      <c r="AV13" s="71">
        <v>86</v>
      </c>
      <c r="AW13" s="71">
        <v>84</v>
      </c>
      <c r="AX13" s="69">
        <v>83.33</v>
      </c>
      <c r="AY13" s="71">
        <v>83</v>
      </c>
      <c r="AZ13" s="71">
        <v>86</v>
      </c>
      <c r="BA13" s="71">
        <v>80</v>
      </c>
      <c r="BB13" s="71">
        <v>82</v>
      </c>
      <c r="BC13" s="71">
        <v>84</v>
      </c>
      <c r="BD13" s="69">
        <v>83.33</v>
      </c>
      <c r="BE13" s="71">
        <v>83</v>
      </c>
      <c r="BF13" s="71">
        <v>84</v>
      </c>
      <c r="BG13" s="71">
        <v>76</v>
      </c>
      <c r="BH13" s="71">
        <v>79</v>
      </c>
      <c r="BI13" s="71">
        <v>85</v>
      </c>
      <c r="BJ13" s="69">
        <v>82</v>
      </c>
      <c r="BK13" s="50" t="s">
        <v>309</v>
      </c>
      <c r="BL13" s="81" t="s">
        <v>310</v>
      </c>
      <c r="BM13" s="81" t="s">
        <v>311</v>
      </c>
      <c r="BN13" s="50" t="s">
        <v>312</v>
      </c>
      <c r="BO13" s="89">
        <v>82.17</v>
      </c>
      <c r="BP13" s="29">
        <v>84.33</v>
      </c>
      <c r="BQ13" s="29">
        <v>83.33</v>
      </c>
      <c r="BR13" s="90">
        <v>83.33</v>
      </c>
      <c r="BS13" s="90">
        <v>82</v>
      </c>
      <c r="BT13" s="29">
        <f t="shared" si="0"/>
        <v>415.15999999999997</v>
      </c>
      <c r="BU13" s="91" t="s">
        <v>170</v>
      </c>
      <c r="BV13" s="272" t="s">
        <v>313</v>
      </c>
      <c r="BW13" s="272" t="s">
        <v>314</v>
      </c>
      <c r="BX13" s="108"/>
      <c r="BY13" s="108"/>
      <c r="BZ13" s="108"/>
      <c r="CA13" s="108"/>
      <c r="CB13" s="108"/>
      <c r="CC13" s="124"/>
      <c r="CD13" s="108"/>
      <c r="CE13" s="108"/>
      <c r="CF13" s="108">
        <v>7</v>
      </c>
    </row>
    <row r="14" spans="1:84" s="8" customFormat="1" ht="24.75" customHeight="1">
      <c r="A14" s="26" t="s">
        <v>265</v>
      </c>
      <c r="B14" s="217">
        <v>8</v>
      </c>
      <c r="C14" s="27" t="s">
        <v>315</v>
      </c>
      <c r="D14" s="270" t="s">
        <v>316</v>
      </c>
      <c r="E14" s="28" t="s">
        <v>317</v>
      </c>
      <c r="F14" s="29" t="s">
        <v>13</v>
      </c>
      <c r="G14" s="30" t="s">
        <v>165</v>
      </c>
      <c r="H14" s="27" t="s">
        <v>166</v>
      </c>
      <c r="I14" s="27" t="s">
        <v>167</v>
      </c>
      <c r="J14" s="27" t="s">
        <v>318</v>
      </c>
      <c r="K14" s="28" t="s">
        <v>319</v>
      </c>
      <c r="L14" s="29" t="s">
        <v>224</v>
      </c>
      <c r="M14" s="29" t="s">
        <v>224</v>
      </c>
      <c r="N14" s="50" t="s">
        <v>320</v>
      </c>
      <c r="O14" s="50" t="s">
        <v>321</v>
      </c>
      <c r="P14" s="50" t="s">
        <v>322</v>
      </c>
      <c r="Q14" s="56">
        <v>39235</v>
      </c>
      <c r="R14" s="50" t="s">
        <v>289</v>
      </c>
      <c r="S14" s="50" t="s">
        <v>323</v>
      </c>
      <c r="T14" s="50" t="s">
        <v>324</v>
      </c>
      <c r="U14" s="50"/>
      <c r="V14" s="271" t="s">
        <v>325</v>
      </c>
      <c r="W14" s="50" t="s">
        <v>165</v>
      </c>
      <c r="X14" s="50" t="s">
        <v>166</v>
      </c>
      <c r="Y14" s="50" t="s">
        <v>167</v>
      </c>
      <c r="Z14" s="50">
        <v>2</v>
      </c>
      <c r="AA14" s="50" t="s">
        <v>319</v>
      </c>
      <c r="AB14" s="50">
        <v>2022</v>
      </c>
      <c r="AC14" s="50" t="s">
        <v>178</v>
      </c>
      <c r="AD14" s="50" t="s">
        <v>231</v>
      </c>
      <c r="AE14" s="50" t="s">
        <v>231</v>
      </c>
      <c r="AF14" s="271" t="s">
        <v>326</v>
      </c>
      <c r="AG14" s="50">
        <v>76</v>
      </c>
      <c r="AH14" s="50">
        <v>82</v>
      </c>
      <c r="AI14" s="50">
        <v>76</v>
      </c>
      <c r="AJ14" s="50">
        <v>81</v>
      </c>
      <c r="AK14" s="50">
        <v>89</v>
      </c>
      <c r="AL14" s="78">
        <v>86.33</v>
      </c>
      <c r="AM14" s="71">
        <v>78</v>
      </c>
      <c r="AN14" s="71">
        <v>83</v>
      </c>
      <c r="AO14" s="71">
        <v>80</v>
      </c>
      <c r="AP14" s="71">
        <v>78</v>
      </c>
      <c r="AQ14" s="71">
        <v>83</v>
      </c>
      <c r="AR14" s="78">
        <v>80.98</v>
      </c>
      <c r="AS14" s="71">
        <v>85</v>
      </c>
      <c r="AT14" s="71">
        <v>83</v>
      </c>
      <c r="AU14" s="71">
        <v>75</v>
      </c>
      <c r="AV14" s="71">
        <v>74</v>
      </c>
      <c r="AW14" s="71">
        <v>71</v>
      </c>
      <c r="AX14" s="78">
        <v>75.599999999999994</v>
      </c>
      <c r="AY14" s="71">
        <v>76</v>
      </c>
      <c r="AZ14" s="71">
        <v>81</v>
      </c>
      <c r="BA14" s="71">
        <v>80</v>
      </c>
      <c r="BB14" s="71">
        <v>80</v>
      </c>
      <c r="BC14" s="71">
        <v>77</v>
      </c>
      <c r="BD14" s="78">
        <v>82.39</v>
      </c>
      <c r="BE14" s="71">
        <v>70</v>
      </c>
      <c r="BF14" s="71">
        <v>88</v>
      </c>
      <c r="BG14" s="71">
        <v>90</v>
      </c>
      <c r="BH14" s="71">
        <v>85</v>
      </c>
      <c r="BI14" s="71">
        <v>90</v>
      </c>
      <c r="BJ14" s="78">
        <v>88.83</v>
      </c>
      <c r="BK14" s="50" t="s">
        <v>327</v>
      </c>
      <c r="BL14" s="81" t="s">
        <v>328</v>
      </c>
      <c r="BM14" s="81" t="s">
        <v>329</v>
      </c>
      <c r="BN14" s="50" t="s">
        <v>330</v>
      </c>
      <c r="BO14" s="92">
        <v>86.33</v>
      </c>
      <c r="BP14" s="93">
        <v>80.98</v>
      </c>
      <c r="BQ14" s="93">
        <v>75.599999999999994</v>
      </c>
      <c r="BR14" s="90">
        <v>82.39</v>
      </c>
      <c r="BS14" s="90">
        <v>88.83</v>
      </c>
      <c r="BT14" s="29">
        <f t="shared" si="0"/>
        <v>414.13</v>
      </c>
      <c r="BU14" s="91" t="s">
        <v>224</v>
      </c>
      <c r="BV14" s="108"/>
      <c r="BW14" s="108"/>
      <c r="BX14" s="108"/>
      <c r="BY14" s="108"/>
      <c r="BZ14" s="108"/>
      <c r="CA14" s="108"/>
      <c r="CB14" s="108"/>
      <c r="CC14" s="124"/>
      <c r="CD14" s="108"/>
      <c r="CE14" s="108"/>
      <c r="CF14" s="108">
        <v>8</v>
      </c>
    </row>
    <row r="15" spans="1:84" s="8" customFormat="1" ht="24.75" customHeight="1">
      <c r="A15" s="26" t="s">
        <v>237</v>
      </c>
      <c r="B15" s="217">
        <v>9</v>
      </c>
      <c r="C15" s="27" t="s">
        <v>331</v>
      </c>
      <c r="D15" s="270" t="s">
        <v>332</v>
      </c>
      <c r="E15" s="28" t="s">
        <v>333</v>
      </c>
      <c r="F15" s="29" t="s">
        <v>13</v>
      </c>
      <c r="G15" s="30" t="s">
        <v>165</v>
      </c>
      <c r="H15" s="27" t="s">
        <v>166</v>
      </c>
      <c r="I15" s="27" t="s">
        <v>167</v>
      </c>
      <c r="J15" s="27" t="s">
        <v>334</v>
      </c>
      <c r="K15" s="28" t="s">
        <v>335</v>
      </c>
      <c r="L15" s="29" t="s">
        <v>224</v>
      </c>
      <c r="M15" s="29" t="s">
        <v>170</v>
      </c>
      <c r="N15" s="50" t="s">
        <v>336</v>
      </c>
      <c r="O15" s="50" t="s">
        <v>337</v>
      </c>
      <c r="P15" s="50" t="s">
        <v>338</v>
      </c>
      <c r="Q15" s="56">
        <v>39150</v>
      </c>
      <c r="R15" s="50" t="s">
        <v>289</v>
      </c>
      <c r="S15" s="50" t="s">
        <v>339</v>
      </c>
      <c r="T15" s="50" t="s">
        <v>340</v>
      </c>
      <c r="U15" s="50"/>
      <c r="V15" s="271" t="s">
        <v>341</v>
      </c>
      <c r="W15" s="50" t="s">
        <v>165</v>
      </c>
      <c r="X15" s="50" t="s">
        <v>166</v>
      </c>
      <c r="Y15" s="50" t="s">
        <v>167</v>
      </c>
      <c r="Z15" s="50">
        <v>1</v>
      </c>
      <c r="AA15" s="50" t="s">
        <v>335</v>
      </c>
      <c r="AB15" s="50">
        <v>2022</v>
      </c>
      <c r="AC15" s="50" t="s">
        <v>178</v>
      </c>
      <c r="AD15" s="50" t="s">
        <v>231</v>
      </c>
      <c r="AE15" s="50" t="s">
        <v>179</v>
      </c>
      <c r="AF15" s="271" t="s">
        <v>342</v>
      </c>
      <c r="AG15" s="50">
        <v>88</v>
      </c>
      <c r="AH15" s="50">
        <v>90</v>
      </c>
      <c r="AI15" s="50">
        <v>80</v>
      </c>
      <c r="AJ15" s="50">
        <v>83</v>
      </c>
      <c r="AK15" s="50">
        <v>81</v>
      </c>
      <c r="AL15" s="72">
        <v>85</v>
      </c>
      <c r="AM15" s="71">
        <v>80</v>
      </c>
      <c r="AN15" s="71">
        <v>83</v>
      </c>
      <c r="AO15" s="71">
        <v>84</v>
      </c>
      <c r="AP15" s="71">
        <v>85</v>
      </c>
      <c r="AQ15" s="71">
        <v>75</v>
      </c>
      <c r="AR15" s="78">
        <v>78.08</v>
      </c>
      <c r="AS15" s="71">
        <v>77</v>
      </c>
      <c r="AT15" s="71">
        <v>78</v>
      </c>
      <c r="AU15" s="71">
        <v>73</v>
      </c>
      <c r="AV15" s="71">
        <v>78</v>
      </c>
      <c r="AW15" s="71">
        <v>78</v>
      </c>
      <c r="AX15" s="78">
        <v>78.5</v>
      </c>
      <c r="AY15" s="71">
        <v>83</v>
      </c>
      <c r="AZ15" s="71">
        <v>85</v>
      </c>
      <c r="BA15" s="71">
        <v>83</v>
      </c>
      <c r="BB15" s="71">
        <v>87</v>
      </c>
      <c r="BC15" s="71">
        <v>84</v>
      </c>
      <c r="BD15" s="78">
        <v>84.33</v>
      </c>
      <c r="BE15" s="71">
        <v>80</v>
      </c>
      <c r="BF15" s="71">
        <v>85</v>
      </c>
      <c r="BG15" s="71">
        <v>85</v>
      </c>
      <c r="BH15" s="71">
        <v>82</v>
      </c>
      <c r="BI15" s="71">
        <v>88</v>
      </c>
      <c r="BJ15" s="72">
        <v>88</v>
      </c>
      <c r="BK15" s="50" t="s">
        <v>343</v>
      </c>
      <c r="BL15" s="81" t="s">
        <v>344</v>
      </c>
      <c r="BM15" s="81" t="s">
        <v>345</v>
      </c>
      <c r="BN15" s="50" t="s">
        <v>346</v>
      </c>
      <c r="BO15" s="92">
        <v>85</v>
      </c>
      <c r="BP15" s="93">
        <v>78.08</v>
      </c>
      <c r="BQ15" s="93">
        <v>78.5</v>
      </c>
      <c r="BR15" s="90">
        <v>84.33</v>
      </c>
      <c r="BS15" s="90">
        <v>88</v>
      </c>
      <c r="BT15" s="29">
        <f t="shared" si="0"/>
        <v>413.90999999999997</v>
      </c>
      <c r="BU15" s="91" t="s">
        <v>224</v>
      </c>
      <c r="BV15" s="108"/>
      <c r="BW15" s="108"/>
      <c r="BX15" s="108"/>
      <c r="BY15" s="108"/>
      <c r="BZ15" s="108"/>
      <c r="CA15" s="108"/>
      <c r="CB15" s="108"/>
      <c r="CC15" s="124"/>
      <c r="CD15" s="108"/>
      <c r="CE15" s="108"/>
      <c r="CF15" s="108">
        <v>9</v>
      </c>
    </row>
    <row r="16" spans="1:84" s="8" customFormat="1" ht="24.75" customHeight="1">
      <c r="A16" s="26" t="s">
        <v>237</v>
      </c>
      <c r="B16" s="217">
        <v>10</v>
      </c>
      <c r="C16" s="27" t="s">
        <v>347</v>
      </c>
      <c r="D16" s="270" t="s">
        <v>348</v>
      </c>
      <c r="E16" s="28" t="s">
        <v>349</v>
      </c>
      <c r="F16" s="29" t="s">
        <v>14</v>
      </c>
      <c r="G16" s="30" t="s">
        <v>165</v>
      </c>
      <c r="H16" s="27" t="s">
        <v>166</v>
      </c>
      <c r="I16" s="27" t="s">
        <v>167</v>
      </c>
      <c r="J16" s="27" t="s">
        <v>350</v>
      </c>
      <c r="K16" s="28" t="s">
        <v>351</v>
      </c>
      <c r="L16" s="29" t="s">
        <v>170</v>
      </c>
      <c r="M16" s="29" t="s">
        <v>170</v>
      </c>
      <c r="N16" s="50" t="s">
        <v>352</v>
      </c>
      <c r="O16" s="50" t="s">
        <v>353</v>
      </c>
      <c r="P16" s="50" t="s">
        <v>272</v>
      </c>
      <c r="Q16" s="56">
        <v>39356</v>
      </c>
      <c r="R16" s="50" t="s">
        <v>174</v>
      </c>
      <c r="S16" s="50" t="s">
        <v>354</v>
      </c>
      <c r="T16" s="50" t="s">
        <v>355</v>
      </c>
      <c r="U16" s="50"/>
      <c r="V16" s="271" t="s">
        <v>356</v>
      </c>
      <c r="W16" s="50" t="s">
        <v>165</v>
      </c>
      <c r="X16" s="50" t="s">
        <v>166</v>
      </c>
      <c r="Y16" s="50" t="s">
        <v>167</v>
      </c>
      <c r="Z16" s="62">
        <v>3</v>
      </c>
      <c r="AA16" s="50" t="s">
        <v>351</v>
      </c>
      <c r="AB16" s="62">
        <v>2022</v>
      </c>
      <c r="AC16" s="50" t="s">
        <v>178</v>
      </c>
      <c r="AD16" s="50" t="s">
        <v>179</v>
      </c>
      <c r="AE16" s="50" t="s">
        <v>179</v>
      </c>
      <c r="AF16" s="271" t="s">
        <v>357</v>
      </c>
      <c r="AG16" s="68">
        <v>80</v>
      </c>
      <c r="AH16" s="68">
        <v>82</v>
      </c>
      <c r="AI16" s="68">
        <v>85</v>
      </c>
      <c r="AJ16" s="68">
        <v>88</v>
      </c>
      <c r="AK16" s="68">
        <v>87</v>
      </c>
      <c r="AL16" s="69">
        <v>84.4</v>
      </c>
      <c r="AM16" s="70">
        <v>85</v>
      </c>
      <c r="AN16" s="70">
        <v>85</v>
      </c>
      <c r="AO16" s="70">
        <v>73</v>
      </c>
      <c r="AP16" s="70">
        <v>80</v>
      </c>
      <c r="AQ16" s="70">
        <v>90</v>
      </c>
      <c r="AR16" s="69">
        <v>82.6</v>
      </c>
      <c r="AS16" s="70">
        <v>80</v>
      </c>
      <c r="AT16" s="70">
        <v>80</v>
      </c>
      <c r="AU16" s="70">
        <v>84</v>
      </c>
      <c r="AV16" s="70">
        <v>80</v>
      </c>
      <c r="AW16" s="70">
        <v>80</v>
      </c>
      <c r="AX16" s="69">
        <v>80.8</v>
      </c>
      <c r="AY16" s="70">
        <v>81</v>
      </c>
      <c r="AZ16" s="70">
        <v>84</v>
      </c>
      <c r="BA16" s="70">
        <v>80</v>
      </c>
      <c r="BB16" s="70">
        <v>78</v>
      </c>
      <c r="BC16" s="70">
        <v>82</v>
      </c>
      <c r="BD16" s="69">
        <v>81</v>
      </c>
      <c r="BE16" s="70">
        <v>77</v>
      </c>
      <c r="BF16" s="70">
        <v>80</v>
      </c>
      <c r="BG16" s="70">
        <v>88</v>
      </c>
      <c r="BH16" s="70">
        <v>88</v>
      </c>
      <c r="BI16" s="70">
        <v>85</v>
      </c>
      <c r="BJ16" s="69">
        <v>83.6</v>
      </c>
      <c r="BK16" s="50" t="s">
        <v>358</v>
      </c>
      <c r="BL16" s="81" t="s">
        <v>359</v>
      </c>
      <c r="BM16" s="81" t="s">
        <v>360</v>
      </c>
      <c r="BN16" s="50" t="s">
        <v>361</v>
      </c>
      <c r="BO16" s="89">
        <v>84.4</v>
      </c>
      <c r="BP16" s="29">
        <v>82.6</v>
      </c>
      <c r="BQ16" s="29">
        <v>80.8</v>
      </c>
      <c r="BR16" s="90">
        <v>81</v>
      </c>
      <c r="BS16" s="90">
        <v>83.6</v>
      </c>
      <c r="BT16" s="29">
        <f t="shared" si="0"/>
        <v>412.4</v>
      </c>
      <c r="BU16" s="91" t="s">
        <v>170</v>
      </c>
      <c r="BV16" s="108"/>
      <c r="BW16" s="108"/>
      <c r="BX16" s="108"/>
      <c r="BY16" s="108"/>
      <c r="BZ16" s="108"/>
      <c r="CA16" s="108"/>
      <c r="CB16" s="108"/>
      <c r="CC16" s="124"/>
      <c r="CD16" s="108"/>
      <c r="CE16" s="108"/>
      <c r="CF16" s="108">
        <v>10</v>
      </c>
    </row>
    <row r="17" spans="1:84" s="8" customFormat="1" ht="24.75" customHeight="1">
      <c r="A17" s="26" t="s">
        <v>265</v>
      </c>
      <c r="B17" s="217">
        <v>11</v>
      </c>
      <c r="C17" s="27" t="s">
        <v>362</v>
      </c>
      <c r="D17" s="270" t="s">
        <v>363</v>
      </c>
      <c r="E17" s="28" t="s">
        <v>364</v>
      </c>
      <c r="F17" s="29" t="s">
        <v>14</v>
      </c>
      <c r="G17" s="30" t="s">
        <v>165</v>
      </c>
      <c r="H17" s="27" t="s">
        <v>166</v>
      </c>
      <c r="I17" s="27" t="s">
        <v>167</v>
      </c>
      <c r="J17" s="27" t="s">
        <v>365</v>
      </c>
      <c r="K17" s="28" t="s">
        <v>366</v>
      </c>
      <c r="L17" s="29" t="s">
        <v>170</v>
      </c>
      <c r="M17" s="29" t="s">
        <v>224</v>
      </c>
      <c r="N17" s="50" t="s">
        <v>367</v>
      </c>
      <c r="O17" s="50" t="s">
        <v>368</v>
      </c>
      <c r="P17" s="50" t="s">
        <v>272</v>
      </c>
      <c r="Q17" s="56">
        <v>39171</v>
      </c>
      <c r="R17" s="50" t="s">
        <v>174</v>
      </c>
      <c r="S17" s="50" t="s">
        <v>369</v>
      </c>
      <c r="T17" s="50" t="s">
        <v>370</v>
      </c>
      <c r="U17" s="50"/>
      <c r="V17" s="271" t="s">
        <v>371</v>
      </c>
      <c r="W17" s="50" t="s">
        <v>165</v>
      </c>
      <c r="X17" s="50" t="s">
        <v>166</v>
      </c>
      <c r="Y17" s="50" t="s">
        <v>167</v>
      </c>
      <c r="Z17" s="50">
        <v>2</v>
      </c>
      <c r="AA17" s="50" t="s">
        <v>366</v>
      </c>
      <c r="AB17" s="50">
        <v>2022</v>
      </c>
      <c r="AC17" s="50" t="s">
        <v>178</v>
      </c>
      <c r="AD17" s="50" t="s">
        <v>179</v>
      </c>
      <c r="AE17" s="50" t="s">
        <v>231</v>
      </c>
      <c r="AF17" s="271" t="s">
        <v>371</v>
      </c>
      <c r="AG17" s="50" t="s">
        <v>372</v>
      </c>
      <c r="AH17" s="50" t="s">
        <v>373</v>
      </c>
      <c r="AI17" s="50" t="s">
        <v>374</v>
      </c>
      <c r="AJ17" s="50" t="s">
        <v>375</v>
      </c>
      <c r="AK17" s="50" t="s">
        <v>376</v>
      </c>
      <c r="AL17" s="69">
        <v>84.5</v>
      </c>
      <c r="AM17" s="71" t="s">
        <v>377</v>
      </c>
      <c r="AN17" s="71" t="s">
        <v>377</v>
      </c>
      <c r="AO17" s="71" t="s">
        <v>375</v>
      </c>
      <c r="AP17" s="71" t="s">
        <v>378</v>
      </c>
      <c r="AQ17" s="71" t="s">
        <v>378</v>
      </c>
      <c r="AR17" s="69">
        <v>84.5</v>
      </c>
      <c r="AS17" s="71" t="s">
        <v>375</v>
      </c>
      <c r="AT17" s="71" t="s">
        <v>375</v>
      </c>
      <c r="AU17" s="71" t="s">
        <v>379</v>
      </c>
      <c r="AV17" s="71" t="s">
        <v>380</v>
      </c>
      <c r="AW17" s="71" t="s">
        <v>378</v>
      </c>
      <c r="AX17" s="69">
        <v>81.17</v>
      </c>
      <c r="AY17" s="71" t="s">
        <v>374</v>
      </c>
      <c r="AZ17" s="71" t="s">
        <v>374</v>
      </c>
      <c r="BA17" s="71" t="s">
        <v>379</v>
      </c>
      <c r="BB17" s="71" t="s">
        <v>381</v>
      </c>
      <c r="BC17" s="71" t="s">
        <v>381</v>
      </c>
      <c r="BD17" s="69">
        <v>80.17</v>
      </c>
      <c r="BE17" s="71" t="s">
        <v>381</v>
      </c>
      <c r="BF17" s="71" t="s">
        <v>372</v>
      </c>
      <c r="BG17" s="71" t="s">
        <v>374</v>
      </c>
      <c r="BH17" s="71" t="s">
        <v>375</v>
      </c>
      <c r="BI17" s="71" t="s">
        <v>380</v>
      </c>
      <c r="BJ17" s="69">
        <v>81.33</v>
      </c>
      <c r="BK17" s="50" t="s">
        <v>382</v>
      </c>
      <c r="BL17" s="81" t="s">
        <v>383</v>
      </c>
      <c r="BM17" s="81" t="s">
        <v>384</v>
      </c>
      <c r="BN17" s="50" t="s">
        <v>385</v>
      </c>
      <c r="BO17" s="89">
        <v>84.5</v>
      </c>
      <c r="BP17" s="29">
        <v>84.5</v>
      </c>
      <c r="BQ17" s="29">
        <v>81.17</v>
      </c>
      <c r="BR17" s="90">
        <v>80.17</v>
      </c>
      <c r="BS17" s="90">
        <v>81.33</v>
      </c>
      <c r="BT17" s="29">
        <f t="shared" si="0"/>
        <v>411.67</v>
      </c>
      <c r="BU17" s="91" t="s">
        <v>170</v>
      </c>
      <c r="BV17" s="108"/>
      <c r="BW17" s="108"/>
      <c r="BX17" s="108"/>
      <c r="BY17" s="108"/>
      <c r="BZ17" s="108"/>
      <c r="CA17" s="108"/>
      <c r="CB17" s="108"/>
      <c r="CC17" s="124"/>
      <c r="CD17" s="108"/>
      <c r="CE17" s="108"/>
      <c r="CF17" s="108">
        <v>11</v>
      </c>
    </row>
    <row r="18" spans="1:84" s="8" customFormat="1" ht="24.75" customHeight="1">
      <c r="A18" s="26" t="s">
        <v>237</v>
      </c>
      <c r="B18" s="217">
        <v>13</v>
      </c>
      <c r="C18" s="27" t="s">
        <v>386</v>
      </c>
      <c r="D18" s="270" t="s">
        <v>387</v>
      </c>
      <c r="E18" s="28" t="s">
        <v>388</v>
      </c>
      <c r="F18" s="29" t="s">
        <v>14</v>
      </c>
      <c r="G18" s="30" t="s">
        <v>165</v>
      </c>
      <c r="H18" s="27" t="s">
        <v>166</v>
      </c>
      <c r="I18" s="27" t="s">
        <v>167</v>
      </c>
      <c r="J18" s="27" t="s">
        <v>389</v>
      </c>
      <c r="K18" s="28" t="s">
        <v>335</v>
      </c>
      <c r="L18" s="29" t="s">
        <v>224</v>
      </c>
      <c r="M18" s="29" t="s">
        <v>224</v>
      </c>
      <c r="N18" s="50" t="s">
        <v>390</v>
      </c>
      <c r="O18" s="50" t="s">
        <v>391</v>
      </c>
      <c r="P18" s="50" t="s">
        <v>392</v>
      </c>
      <c r="Q18" s="56">
        <v>39411</v>
      </c>
      <c r="R18" s="50" t="s">
        <v>174</v>
      </c>
      <c r="S18" s="50" t="s">
        <v>393</v>
      </c>
      <c r="T18" s="50" t="s">
        <v>394</v>
      </c>
      <c r="U18" s="50"/>
      <c r="V18" s="271" t="s">
        <v>395</v>
      </c>
      <c r="W18" s="50" t="s">
        <v>165</v>
      </c>
      <c r="X18" s="50" t="s">
        <v>166</v>
      </c>
      <c r="Y18" s="50" t="s">
        <v>167</v>
      </c>
      <c r="Z18" s="50">
        <v>3</v>
      </c>
      <c r="AA18" s="50" t="s">
        <v>335</v>
      </c>
      <c r="AB18" s="50">
        <v>2022</v>
      </c>
      <c r="AC18" s="50" t="s">
        <v>178</v>
      </c>
      <c r="AD18" s="50" t="s">
        <v>231</v>
      </c>
      <c r="AE18" s="50" t="s">
        <v>231</v>
      </c>
      <c r="AF18" s="271" t="s">
        <v>396</v>
      </c>
      <c r="AG18" s="50">
        <v>80</v>
      </c>
      <c r="AH18" s="50">
        <v>85</v>
      </c>
      <c r="AI18" s="50">
        <v>80</v>
      </c>
      <c r="AJ18" s="50">
        <v>84</v>
      </c>
      <c r="AK18" s="50">
        <v>83</v>
      </c>
      <c r="AL18" s="78">
        <v>81.25</v>
      </c>
      <c r="AM18" s="71">
        <v>80</v>
      </c>
      <c r="AN18" s="71">
        <v>84</v>
      </c>
      <c r="AO18" s="71">
        <v>85</v>
      </c>
      <c r="AP18" s="71">
        <v>85</v>
      </c>
      <c r="AQ18" s="71">
        <v>83</v>
      </c>
      <c r="AR18" s="78">
        <v>80.67</v>
      </c>
      <c r="AS18" s="71">
        <v>80</v>
      </c>
      <c r="AT18" s="71">
        <v>80</v>
      </c>
      <c r="AU18" s="71">
        <v>80</v>
      </c>
      <c r="AV18" s="71">
        <v>83</v>
      </c>
      <c r="AW18" s="71">
        <v>80</v>
      </c>
      <c r="AX18" s="78">
        <v>75.92</v>
      </c>
      <c r="AY18" s="71">
        <v>81</v>
      </c>
      <c r="AZ18" s="71">
        <v>81</v>
      </c>
      <c r="BA18" s="71">
        <v>90</v>
      </c>
      <c r="BB18" s="71">
        <v>87</v>
      </c>
      <c r="BC18" s="71">
        <v>88</v>
      </c>
      <c r="BD18" s="78">
        <v>85.17</v>
      </c>
      <c r="BE18" s="71">
        <v>80</v>
      </c>
      <c r="BF18" s="71">
        <v>86</v>
      </c>
      <c r="BG18" s="71">
        <v>88</v>
      </c>
      <c r="BH18" s="71">
        <v>88</v>
      </c>
      <c r="BI18" s="71">
        <v>83</v>
      </c>
      <c r="BJ18" s="78">
        <v>87.25</v>
      </c>
      <c r="BK18" s="50" t="s">
        <v>397</v>
      </c>
      <c r="BL18" s="81" t="s">
        <v>398</v>
      </c>
      <c r="BM18" s="81" t="s">
        <v>399</v>
      </c>
      <c r="BN18" s="50" t="s">
        <v>400</v>
      </c>
      <c r="BO18" s="92">
        <v>81.25</v>
      </c>
      <c r="BP18" s="93">
        <v>80.67</v>
      </c>
      <c r="BQ18" s="93">
        <v>75.92</v>
      </c>
      <c r="BR18" s="90">
        <v>85.17</v>
      </c>
      <c r="BS18" s="90">
        <v>87.25</v>
      </c>
      <c r="BT18" s="29">
        <f t="shared" si="0"/>
        <v>410.26000000000005</v>
      </c>
      <c r="BU18" s="91" t="s">
        <v>224</v>
      </c>
      <c r="BV18" s="108" t="s">
        <v>401</v>
      </c>
      <c r="BW18" s="108"/>
      <c r="BX18" s="108"/>
      <c r="BY18" s="108"/>
      <c r="BZ18" s="108"/>
      <c r="CA18" s="108"/>
      <c r="CB18" s="108"/>
      <c r="CC18" s="124"/>
      <c r="CD18" s="108"/>
      <c r="CE18" s="108"/>
      <c r="CF18" s="108">
        <v>12</v>
      </c>
    </row>
    <row r="19" spans="1:84" s="8" customFormat="1" ht="24.75" customHeight="1">
      <c r="A19" s="26" t="s">
        <v>265</v>
      </c>
      <c r="B19" s="217">
        <v>14</v>
      </c>
      <c r="C19" s="27" t="s">
        <v>402</v>
      </c>
      <c r="D19" s="270" t="s">
        <v>403</v>
      </c>
      <c r="E19" s="28" t="s">
        <v>404</v>
      </c>
      <c r="F19" s="29" t="s">
        <v>14</v>
      </c>
      <c r="G19" s="30" t="s">
        <v>165</v>
      </c>
      <c r="H19" s="27" t="s">
        <v>166</v>
      </c>
      <c r="I19" s="27" t="s">
        <v>167</v>
      </c>
      <c r="J19" s="27" t="s">
        <v>405</v>
      </c>
      <c r="K19" s="28" t="s">
        <v>406</v>
      </c>
      <c r="L19" s="29" t="s">
        <v>170</v>
      </c>
      <c r="M19" s="29" t="s">
        <v>170</v>
      </c>
      <c r="N19" s="50" t="s">
        <v>407</v>
      </c>
      <c r="O19" s="50" t="s">
        <v>408</v>
      </c>
      <c r="P19" s="50" t="s">
        <v>9</v>
      </c>
      <c r="Q19" s="56">
        <v>39371</v>
      </c>
      <c r="R19" s="50" t="s">
        <v>174</v>
      </c>
      <c r="S19" s="50" t="s">
        <v>409</v>
      </c>
      <c r="T19" s="50" t="s">
        <v>410</v>
      </c>
      <c r="U19" s="50"/>
      <c r="V19" s="271" t="s">
        <v>411</v>
      </c>
      <c r="W19" s="50" t="s">
        <v>165</v>
      </c>
      <c r="X19" s="50" t="s">
        <v>166</v>
      </c>
      <c r="Y19" s="50" t="s">
        <v>167</v>
      </c>
      <c r="Z19" s="62">
        <v>1</v>
      </c>
      <c r="AA19" s="50" t="s">
        <v>406</v>
      </c>
      <c r="AB19" s="62">
        <v>2022</v>
      </c>
      <c r="AC19" s="50" t="s">
        <v>178</v>
      </c>
      <c r="AD19" s="50" t="s">
        <v>179</v>
      </c>
      <c r="AE19" s="50" t="s">
        <v>179</v>
      </c>
      <c r="AF19" s="271" t="s">
        <v>412</v>
      </c>
      <c r="AG19" s="68">
        <v>73</v>
      </c>
      <c r="AH19" s="68">
        <v>79</v>
      </c>
      <c r="AI19" s="68">
        <v>83</v>
      </c>
      <c r="AJ19" s="68">
        <v>85</v>
      </c>
      <c r="AK19" s="68">
        <v>86</v>
      </c>
      <c r="AL19" s="69">
        <v>86.25</v>
      </c>
      <c r="AM19" s="70">
        <v>65</v>
      </c>
      <c r="AN19" s="70">
        <v>65</v>
      </c>
      <c r="AO19" s="70">
        <v>72</v>
      </c>
      <c r="AP19" s="70">
        <v>79</v>
      </c>
      <c r="AQ19" s="70">
        <v>88</v>
      </c>
      <c r="AR19" s="69">
        <v>84.75</v>
      </c>
      <c r="AS19" s="70">
        <v>66</v>
      </c>
      <c r="AT19" s="70">
        <v>85</v>
      </c>
      <c r="AU19" s="70">
        <v>88</v>
      </c>
      <c r="AV19" s="70">
        <v>74</v>
      </c>
      <c r="AW19" s="70">
        <v>81</v>
      </c>
      <c r="AX19" s="69">
        <v>79.42</v>
      </c>
      <c r="AY19" s="70">
        <v>66</v>
      </c>
      <c r="AZ19" s="70">
        <v>75</v>
      </c>
      <c r="BA19" s="70">
        <v>73</v>
      </c>
      <c r="BB19" s="70">
        <v>80</v>
      </c>
      <c r="BC19" s="70">
        <v>84</v>
      </c>
      <c r="BD19" s="69">
        <v>78.59</v>
      </c>
      <c r="BE19" s="70">
        <v>68</v>
      </c>
      <c r="BF19" s="70">
        <v>76</v>
      </c>
      <c r="BG19" s="70">
        <v>80</v>
      </c>
      <c r="BH19" s="70">
        <v>90</v>
      </c>
      <c r="BI19" s="70">
        <v>85</v>
      </c>
      <c r="BJ19" s="69">
        <v>81.03</v>
      </c>
      <c r="BK19" s="50" t="s">
        <v>413</v>
      </c>
      <c r="BL19" s="81" t="s">
        <v>414</v>
      </c>
      <c r="BM19" s="81" t="s">
        <v>415</v>
      </c>
      <c r="BN19" s="50" t="s">
        <v>416</v>
      </c>
      <c r="BO19" s="89">
        <v>86.25</v>
      </c>
      <c r="BP19" s="29">
        <v>84.75</v>
      </c>
      <c r="BQ19" s="29">
        <v>79.42</v>
      </c>
      <c r="BR19" s="90">
        <v>78.59</v>
      </c>
      <c r="BS19" s="90">
        <v>81.03</v>
      </c>
      <c r="BT19" s="29">
        <f t="shared" si="0"/>
        <v>410.03999999999996</v>
      </c>
      <c r="BU19" s="91" t="s">
        <v>170</v>
      </c>
      <c r="BV19" s="107"/>
      <c r="BW19" s="107"/>
      <c r="BX19" s="107"/>
      <c r="BY19" s="107"/>
      <c r="BZ19" s="107"/>
      <c r="CA19" s="107"/>
      <c r="CB19" s="107"/>
      <c r="CC19" s="124"/>
      <c r="CD19" s="107"/>
      <c r="CE19" s="107"/>
      <c r="CF19" s="108">
        <v>13</v>
      </c>
    </row>
    <row r="20" spans="1:84" s="8" customFormat="1" ht="24.75" customHeight="1">
      <c r="A20" s="26" t="s">
        <v>161</v>
      </c>
      <c r="B20" s="217">
        <v>15</v>
      </c>
      <c r="C20" s="27" t="s">
        <v>417</v>
      </c>
      <c r="D20" s="270" t="s">
        <v>418</v>
      </c>
      <c r="E20" s="28" t="s">
        <v>419</v>
      </c>
      <c r="F20" s="29" t="s">
        <v>14</v>
      </c>
      <c r="G20" s="30" t="s">
        <v>165</v>
      </c>
      <c r="H20" s="27" t="s">
        <v>166</v>
      </c>
      <c r="I20" s="27" t="s">
        <v>167</v>
      </c>
      <c r="J20" s="27" t="s">
        <v>420</v>
      </c>
      <c r="K20" s="28" t="s">
        <v>421</v>
      </c>
      <c r="L20" s="29" t="s">
        <v>170</v>
      </c>
      <c r="M20" s="29" t="s">
        <v>170</v>
      </c>
      <c r="N20" s="50" t="s">
        <v>422</v>
      </c>
      <c r="O20" s="50" t="s">
        <v>423</v>
      </c>
      <c r="P20" s="50" t="s">
        <v>9</v>
      </c>
      <c r="Q20" s="56">
        <v>39463</v>
      </c>
      <c r="R20" s="50" t="s">
        <v>174</v>
      </c>
      <c r="S20" s="50" t="s">
        <v>424</v>
      </c>
      <c r="T20" s="50" t="s">
        <v>425</v>
      </c>
      <c r="U20" s="50" t="s">
        <v>424</v>
      </c>
      <c r="V20" s="271" t="s">
        <v>426</v>
      </c>
      <c r="W20" s="50" t="s">
        <v>165</v>
      </c>
      <c r="X20" s="50" t="s">
        <v>166</v>
      </c>
      <c r="Y20" s="50" t="s">
        <v>167</v>
      </c>
      <c r="Z20" s="50">
        <v>4</v>
      </c>
      <c r="AA20" s="50" t="s">
        <v>421</v>
      </c>
      <c r="AB20" s="50">
        <v>2022</v>
      </c>
      <c r="AC20" s="50" t="s">
        <v>178</v>
      </c>
      <c r="AD20" s="50" t="s">
        <v>179</v>
      </c>
      <c r="AE20" s="50" t="s">
        <v>179</v>
      </c>
      <c r="AF20" s="271" t="s">
        <v>427</v>
      </c>
      <c r="AG20" s="50">
        <v>75</v>
      </c>
      <c r="AH20" s="50">
        <v>74</v>
      </c>
      <c r="AI20" s="50">
        <v>84</v>
      </c>
      <c r="AJ20" s="50">
        <v>82</v>
      </c>
      <c r="AK20" s="50">
        <v>90</v>
      </c>
      <c r="AL20" s="69">
        <v>85</v>
      </c>
      <c r="AM20" s="71">
        <v>67</v>
      </c>
      <c r="AN20" s="71">
        <v>63</v>
      </c>
      <c r="AO20" s="71">
        <v>72</v>
      </c>
      <c r="AP20" s="71">
        <v>83</v>
      </c>
      <c r="AQ20" s="71">
        <v>87</v>
      </c>
      <c r="AR20" s="69">
        <v>80.83</v>
      </c>
      <c r="AS20" s="71">
        <v>69</v>
      </c>
      <c r="AT20" s="71">
        <v>70</v>
      </c>
      <c r="AU20" s="71">
        <v>76</v>
      </c>
      <c r="AV20" s="71">
        <v>76</v>
      </c>
      <c r="AW20" s="71">
        <v>77</v>
      </c>
      <c r="AX20" s="69">
        <v>77.42</v>
      </c>
      <c r="AY20" s="71">
        <v>75</v>
      </c>
      <c r="AZ20" s="71">
        <v>77</v>
      </c>
      <c r="BA20" s="71">
        <v>75</v>
      </c>
      <c r="BB20" s="71">
        <v>73</v>
      </c>
      <c r="BC20" s="71">
        <v>80</v>
      </c>
      <c r="BD20" s="69">
        <v>82.79</v>
      </c>
      <c r="BE20" s="71">
        <v>72</v>
      </c>
      <c r="BF20" s="71">
        <v>79</v>
      </c>
      <c r="BG20" s="71">
        <v>74</v>
      </c>
      <c r="BH20" s="71">
        <v>75</v>
      </c>
      <c r="BI20" s="71">
        <v>88</v>
      </c>
      <c r="BJ20" s="69">
        <v>81.63</v>
      </c>
      <c r="BK20" s="50" t="s">
        <v>428</v>
      </c>
      <c r="BL20" s="81" t="s">
        <v>429</v>
      </c>
      <c r="BM20" s="81" t="s">
        <v>430</v>
      </c>
      <c r="BN20" s="50" t="s">
        <v>431</v>
      </c>
      <c r="BO20" s="89">
        <v>85</v>
      </c>
      <c r="BP20" s="29">
        <v>80.83</v>
      </c>
      <c r="BQ20" s="29">
        <v>77.42</v>
      </c>
      <c r="BR20" s="90">
        <v>82.79</v>
      </c>
      <c r="BS20" s="90">
        <v>81.63</v>
      </c>
      <c r="BT20" s="29">
        <f t="shared" si="0"/>
        <v>407.67</v>
      </c>
      <c r="BU20" s="91" t="s">
        <v>170</v>
      </c>
      <c r="BV20" s="108"/>
      <c r="BW20" s="272" t="s">
        <v>432</v>
      </c>
      <c r="BX20" s="108"/>
      <c r="BY20" s="108"/>
      <c r="BZ20" s="108"/>
      <c r="CA20" s="108"/>
      <c r="CB20" s="108"/>
      <c r="CC20" s="124"/>
      <c r="CD20" s="108"/>
      <c r="CE20" s="108"/>
      <c r="CF20" s="108">
        <v>14</v>
      </c>
    </row>
    <row r="21" spans="1:84" s="8" customFormat="1" ht="24.75" customHeight="1">
      <c r="A21" s="26" t="s">
        <v>237</v>
      </c>
      <c r="B21" s="217">
        <v>16</v>
      </c>
      <c r="C21" s="27" t="s">
        <v>433</v>
      </c>
      <c r="D21" s="270" t="s">
        <v>434</v>
      </c>
      <c r="E21" s="28" t="s">
        <v>435</v>
      </c>
      <c r="F21" s="29" t="s">
        <v>13</v>
      </c>
      <c r="G21" s="30" t="s">
        <v>165</v>
      </c>
      <c r="H21" s="27" t="s">
        <v>166</v>
      </c>
      <c r="I21" s="27" t="s">
        <v>167</v>
      </c>
      <c r="J21" s="27" t="s">
        <v>436</v>
      </c>
      <c r="K21" s="28" t="s">
        <v>437</v>
      </c>
      <c r="L21" s="29" t="s">
        <v>224</v>
      </c>
      <c r="M21" s="29" t="s">
        <v>224</v>
      </c>
      <c r="N21" s="50" t="s">
        <v>438</v>
      </c>
      <c r="O21" s="50" t="s">
        <v>439</v>
      </c>
      <c r="P21" s="50" t="s">
        <v>338</v>
      </c>
      <c r="Q21" s="56">
        <v>39144</v>
      </c>
      <c r="R21" s="50" t="s">
        <v>289</v>
      </c>
      <c r="S21" s="50" t="s">
        <v>440</v>
      </c>
      <c r="T21" s="50" t="s">
        <v>441</v>
      </c>
      <c r="U21" s="50"/>
      <c r="V21" s="271" t="s">
        <v>442</v>
      </c>
      <c r="W21" s="50" t="s">
        <v>165</v>
      </c>
      <c r="X21" s="50" t="s">
        <v>166</v>
      </c>
      <c r="Y21" s="50" t="s">
        <v>167</v>
      </c>
      <c r="Z21" s="50">
        <v>1</v>
      </c>
      <c r="AA21" s="50" t="s">
        <v>437</v>
      </c>
      <c r="AB21" s="50">
        <v>2022</v>
      </c>
      <c r="AC21" s="50" t="s">
        <v>178</v>
      </c>
      <c r="AD21" s="50" t="s">
        <v>231</v>
      </c>
      <c r="AE21" s="50" t="s">
        <v>231</v>
      </c>
      <c r="AF21" s="271" t="s">
        <v>443</v>
      </c>
      <c r="AG21" s="50">
        <v>70</v>
      </c>
      <c r="AH21" s="50">
        <v>70</v>
      </c>
      <c r="AI21" s="50">
        <v>70</v>
      </c>
      <c r="AJ21" s="50">
        <v>70</v>
      </c>
      <c r="AK21" s="50">
        <v>70</v>
      </c>
      <c r="AL21" s="78">
        <v>84.08</v>
      </c>
      <c r="AM21" s="71">
        <v>70</v>
      </c>
      <c r="AN21" s="71">
        <v>70</v>
      </c>
      <c r="AO21" s="71">
        <v>70</v>
      </c>
      <c r="AP21" s="71">
        <v>70</v>
      </c>
      <c r="AQ21" s="71">
        <v>70</v>
      </c>
      <c r="AR21" s="78">
        <v>78.75</v>
      </c>
      <c r="AS21" s="71">
        <v>65</v>
      </c>
      <c r="AT21" s="71">
        <v>65</v>
      </c>
      <c r="AU21" s="71">
        <v>65</v>
      </c>
      <c r="AV21" s="71">
        <v>65</v>
      </c>
      <c r="AW21" s="71">
        <v>65</v>
      </c>
      <c r="AX21" s="78">
        <v>70.33</v>
      </c>
      <c r="AY21" s="71">
        <v>70</v>
      </c>
      <c r="AZ21" s="71">
        <v>70</v>
      </c>
      <c r="BA21" s="71">
        <v>70</v>
      </c>
      <c r="BB21" s="71">
        <v>70</v>
      </c>
      <c r="BC21" s="71">
        <v>70</v>
      </c>
      <c r="BD21" s="78">
        <v>86.67</v>
      </c>
      <c r="BE21" s="71">
        <v>70</v>
      </c>
      <c r="BF21" s="71">
        <v>70</v>
      </c>
      <c r="BG21" s="71">
        <v>70</v>
      </c>
      <c r="BH21" s="71">
        <v>70</v>
      </c>
      <c r="BI21" s="71">
        <v>70</v>
      </c>
      <c r="BJ21" s="78">
        <v>86.83</v>
      </c>
      <c r="BK21" s="50" t="s">
        <v>444</v>
      </c>
      <c r="BL21" s="81" t="s">
        <v>445</v>
      </c>
      <c r="BM21" s="81" t="s">
        <v>446</v>
      </c>
      <c r="BN21" s="50" t="s">
        <v>447</v>
      </c>
      <c r="BO21" s="92">
        <v>84.08</v>
      </c>
      <c r="BP21" s="93">
        <v>78.75</v>
      </c>
      <c r="BQ21" s="93">
        <v>70.33</v>
      </c>
      <c r="BR21" s="90">
        <v>86.67</v>
      </c>
      <c r="BS21" s="90">
        <v>86.83</v>
      </c>
      <c r="BT21" s="29">
        <f t="shared" si="0"/>
        <v>406.65999999999997</v>
      </c>
      <c r="BU21" s="91" t="s">
        <v>224</v>
      </c>
      <c r="BV21" s="108"/>
      <c r="BW21" s="108"/>
      <c r="BX21" s="108"/>
      <c r="BY21" s="108"/>
      <c r="BZ21" s="108"/>
      <c r="CA21" s="108"/>
      <c r="CB21" s="108"/>
      <c r="CC21" s="124"/>
      <c r="CD21" s="108"/>
      <c r="CE21" s="108"/>
      <c r="CF21" s="108">
        <v>15</v>
      </c>
    </row>
    <row r="22" spans="1:84" s="8" customFormat="1" ht="24.75" customHeight="1">
      <c r="A22" s="26" t="s">
        <v>237</v>
      </c>
      <c r="B22" s="217">
        <v>17</v>
      </c>
      <c r="C22" s="27" t="s">
        <v>448</v>
      </c>
      <c r="D22" s="270" t="s">
        <v>449</v>
      </c>
      <c r="E22" s="28" t="s">
        <v>450</v>
      </c>
      <c r="F22" s="29" t="s">
        <v>14</v>
      </c>
      <c r="G22" s="30" t="s">
        <v>165</v>
      </c>
      <c r="H22" s="27" t="s">
        <v>166</v>
      </c>
      <c r="I22" s="27" t="s">
        <v>167</v>
      </c>
      <c r="J22" s="27" t="s">
        <v>451</v>
      </c>
      <c r="K22" s="28" t="s">
        <v>452</v>
      </c>
      <c r="L22" s="29" t="s">
        <v>170</v>
      </c>
      <c r="M22" s="29" t="s">
        <v>170</v>
      </c>
      <c r="N22" s="50" t="s">
        <v>453</v>
      </c>
      <c r="O22" s="50" t="s">
        <v>454</v>
      </c>
      <c r="P22" s="50" t="s">
        <v>455</v>
      </c>
      <c r="Q22" s="56">
        <v>39351</v>
      </c>
      <c r="R22" s="50" t="s">
        <v>174</v>
      </c>
      <c r="S22" s="50" t="s">
        <v>456</v>
      </c>
      <c r="T22" s="50" t="s">
        <v>457</v>
      </c>
      <c r="U22" s="50"/>
      <c r="V22" s="271" t="s">
        <v>458</v>
      </c>
      <c r="W22" s="50" t="s">
        <v>165</v>
      </c>
      <c r="X22" s="50" t="s">
        <v>166</v>
      </c>
      <c r="Y22" s="50" t="s">
        <v>167</v>
      </c>
      <c r="Z22" s="50">
        <v>1</v>
      </c>
      <c r="AA22" s="50" t="s">
        <v>452</v>
      </c>
      <c r="AB22" s="50">
        <v>2022</v>
      </c>
      <c r="AC22" s="50" t="s">
        <v>178</v>
      </c>
      <c r="AD22" s="50" t="s">
        <v>179</v>
      </c>
      <c r="AE22" s="50" t="s">
        <v>179</v>
      </c>
      <c r="AF22" s="271" t="s">
        <v>459</v>
      </c>
      <c r="AG22" s="50" t="s">
        <v>378</v>
      </c>
      <c r="AH22" s="50" t="s">
        <v>378</v>
      </c>
      <c r="AI22" s="50" t="s">
        <v>460</v>
      </c>
      <c r="AJ22" s="50" t="s">
        <v>375</v>
      </c>
      <c r="AK22" s="50" t="s">
        <v>372</v>
      </c>
      <c r="AL22" s="69">
        <v>82.17</v>
      </c>
      <c r="AM22" s="71" t="s">
        <v>460</v>
      </c>
      <c r="AN22" s="71" t="s">
        <v>380</v>
      </c>
      <c r="AO22" s="71" t="s">
        <v>372</v>
      </c>
      <c r="AP22" s="71" t="s">
        <v>378</v>
      </c>
      <c r="AQ22" s="71" t="s">
        <v>380</v>
      </c>
      <c r="AR22" s="69">
        <v>81.67</v>
      </c>
      <c r="AS22" s="71" t="s">
        <v>379</v>
      </c>
      <c r="AT22" s="71" t="s">
        <v>379</v>
      </c>
      <c r="AU22" s="71" t="s">
        <v>461</v>
      </c>
      <c r="AV22" s="71" t="s">
        <v>375</v>
      </c>
      <c r="AW22" s="71" t="s">
        <v>375</v>
      </c>
      <c r="AX22" s="69">
        <v>80.67</v>
      </c>
      <c r="AY22" s="71" t="s">
        <v>374</v>
      </c>
      <c r="AZ22" s="71" t="s">
        <v>374</v>
      </c>
      <c r="BA22" s="71" t="s">
        <v>460</v>
      </c>
      <c r="BB22" s="71" t="s">
        <v>379</v>
      </c>
      <c r="BC22" s="71" t="s">
        <v>375</v>
      </c>
      <c r="BD22" s="69">
        <v>78.67</v>
      </c>
      <c r="BE22" s="71" t="s">
        <v>381</v>
      </c>
      <c r="BF22" s="71" t="s">
        <v>381</v>
      </c>
      <c r="BG22" s="71" t="s">
        <v>379</v>
      </c>
      <c r="BH22" s="71" t="s">
        <v>378</v>
      </c>
      <c r="BI22" s="71" t="s">
        <v>381</v>
      </c>
      <c r="BJ22" s="69">
        <v>81.17</v>
      </c>
      <c r="BK22" s="50" t="s">
        <v>462</v>
      </c>
      <c r="BL22" s="81" t="s">
        <v>463</v>
      </c>
      <c r="BM22" s="81" t="s">
        <v>464</v>
      </c>
      <c r="BN22" s="50" t="s">
        <v>465</v>
      </c>
      <c r="BO22" s="89">
        <v>82.17</v>
      </c>
      <c r="BP22" s="29">
        <v>81.67</v>
      </c>
      <c r="BQ22" s="29">
        <v>80.67</v>
      </c>
      <c r="BR22" s="90">
        <v>78.67</v>
      </c>
      <c r="BS22" s="90">
        <v>81.17</v>
      </c>
      <c r="BT22" s="29">
        <f t="shared" si="0"/>
        <v>404.35</v>
      </c>
      <c r="BU22" s="91" t="s">
        <v>170</v>
      </c>
      <c r="BV22" s="108" t="s">
        <v>466</v>
      </c>
      <c r="BW22" s="108"/>
      <c r="BX22" s="108"/>
      <c r="BY22" s="108"/>
      <c r="BZ22" s="108"/>
      <c r="CA22" s="108"/>
      <c r="CB22" s="108"/>
      <c r="CC22" s="124"/>
      <c r="CD22" s="108"/>
      <c r="CE22" s="108"/>
      <c r="CF22" s="108">
        <v>16</v>
      </c>
    </row>
    <row r="23" spans="1:84" s="8" customFormat="1" ht="24.75" customHeight="1">
      <c r="A23" s="26" t="s">
        <v>161</v>
      </c>
      <c r="B23" s="217">
        <v>18</v>
      </c>
      <c r="C23" s="27" t="s">
        <v>467</v>
      </c>
      <c r="D23" s="270" t="s">
        <v>468</v>
      </c>
      <c r="E23" s="28" t="s">
        <v>469</v>
      </c>
      <c r="F23" s="29" t="s">
        <v>14</v>
      </c>
      <c r="G23" s="30" t="s">
        <v>165</v>
      </c>
      <c r="H23" s="27" t="s">
        <v>166</v>
      </c>
      <c r="I23" s="27" t="s">
        <v>167</v>
      </c>
      <c r="J23" s="27" t="s">
        <v>470</v>
      </c>
      <c r="K23" s="28" t="s">
        <v>302</v>
      </c>
      <c r="L23" s="29" t="s">
        <v>224</v>
      </c>
      <c r="M23" s="29" t="s">
        <v>224</v>
      </c>
      <c r="N23" s="50" t="s">
        <v>471</v>
      </c>
      <c r="O23" s="50" t="s">
        <v>472</v>
      </c>
      <c r="P23" s="50" t="s">
        <v>322</v>
      </c>
      <c r="Q23" s="56">
        <v>39089</v>
      </c>
      <c r="R23" s="50" t="s">
        <v>174</v>
      </c>
      <c r="S23" s="50" t="s">
        <v>473</v>
      </c>
      <c r="T23" s="50" t="s">
        <v>474</v>
      </c>
      <c r="U23" s="50"/>
      <c r="V23" s="271" t="s">
        <v>475</v>
      </c>
      <c r="W23" s="50" t="s">
        <v>165</v>
      </c>
      <c r="X23" s="50" t="s">
        <v>166</v>
      </c>
      <c r="Y23" s="50" t="s">
        <v>167</v>
      </c>
      <c r="Z23" s="62">
        <v>2</v>
      </c>
      <c r="AA23" s="50" t="s">
        <v>302</v>
      </c>
      <c r="AB23" s="62">
        <v>2022</v>
      </c>
      <c r="AC23" s="50" t="s">
        <v>178</v>
      </c>
      <c r="AD23" s="50" t="s">
        <v>231</v>
      </c>
      <c r="AE23" s="50" t="s">
        <v>231</v>
      </c>
      <c r="AF23" s="271" t="s">
        <v>475</v>
      </c>
      <c r="AG23" s="68" t="s">
        <v>379</v>
      </c>
      <c r="AH23" s="68" t="s">
        <v>378</v>
      </c>
      <c r="AI23" s="68" t="s">
        <v>375</v>
      </c>
      <c r="AJ23" s="68" t="s">
        <v>375</v>
      </c>
      <c r="AK23" s="68" t="s">
        <v>373</v>
      </c>
      <c r="AL23" s="69">
        <v>83</v>
      </c>
      <c r="AM23" s="70" t="s">
        <v>460</v>
      </c>
      <c r="AN23" s="70" t="s">
        <v>375</v>
      </c>
      <c r="AO23" s="70" t="s">
        <v>380</v>
      </c>
      <c r="AP23" s="70" t="s">
        <v>374</v>
      </c>
      <c r="AQ23" s="70" t="s">
        <v>374</v>
      </c>
      <c r="AR23" s="69">
        <v>79</v>
      </c>
      <c r="AS23" s="70" t="s">
        <v>379</v>
      </c>
      <c r="AT23" s="70" t="s">
        <v>379</v>
      </c>
      <c r="AU23" s="70" t="s">
        <v>461</v>
      </c>
      <c r="AV23" s="70" t="s">
        <v>375</v>
      </c>
      <c r="AW23" s="70" t="s">
        <v>380</v>
      </c>
      <c r="AX23" s="69">
        <v>81.33</v>
      </c>
      <c r="AY23" s="70" t="s">
        <v>381</v>
      </c>
      <c r="AZ23" s="70" t="s">
        <v>374</v>
      </c>
      <c r="BA23" s="70" t="s">
        <v>375</v>
      </c>
      <c r="BB23" s="70" t="s">
        <v>380</v>
      </c>
      <c r="BC23" s="70" t="s">
        <v>378</v>
      </c>
      <c r="BD23" s="69">
        <v>81</v>
      </c>
      <c r="BE23" s="70" t="s">
        <v>476</v>
      </c>
      <c r="BF23" s="70" t="s">
        <v>380</v>
      </c>
      <c r="BG23" s="70" t="s">
        <v>375</v>
      </c>
      <c r="BH23" s="70" t="s">
        <v>375</v>
      </c>
      <c r="BI23" s="70" t="s">
        <v>380</v>
      </c>
      <c r="BJ23" s="69">
        <v>79.33</v>
      </c>
      <c r="BK23" s="50" t="s">
        <v>477</v>
      </c>
      <c r="BL23" s="81" t="s">
        <v>478</v>
      </c>
      <c r="BM23" s="81" t="s">
        <v>479</v>
      </c>
      <c r="BN23" s="50" t="s">
        <v>480</v>
      </c>
      <c r="BO23" s="89">
        <v>83</v>
      </c>
      <c r="BP23" s="29">
        <v>79</v>
      </c>
      <c r="BQ23" s="29">
        <v>81.33</v>
      </c>
      <c r="BR23" s="90">
        <v>81</v>
      </c>
      <c r="BS23" s="90">
        <v>79.33</v>
      </c>
      <c r="BT23" s="29">
        <f t="shared" si="0"/>
        <v>403.65999999999997</v>
      </c>
      <c r="BU23" s="91" t="s">
        <v>224</v>
      </c>
      <c r="BV23" s="272" t="s">
        <v>481</v>
      </c>
      <c r="BW23" s="272" t="s">
        <v>482</v>
      </c>
      <c r="BX23" s="108"/>
      <c r="BY23" s="108"/>
      <c r="BZ23" s="108"/>
      <c r="CA23" s="108"/>
      <c r="CB23" s="108"/>
      <c r="CC23" s="124"/>
      <c r="CD23" s="108"/>
      <c r="CE23" s="108"/>
      <c r="CF23" s="108">
        <v>17</v>
      </c>
    </row>
    <row r="24" spans="1:84" s="8" customFormat="1" ht="24.75" customHeight="1">
      <c r="A24" s="38" t="s">
        <v>237</v>
      </c>
      <c r="B24" s="218">
        <v>19</v>
      </c>
      <c r="C24" s="39" t="s">
        <v>483</v>
      </c>
      <c r="D24" s="274" t="s">
        <v>484</v>
      </c>
      <c r="E24" s="40" t="s">
        <v>485</v>
      </c>
      <c r="F24" s="41" t="s">
        <v>13</v>
      </c>
      <c r="G24" s="42" t="s">
        <v>165</v>
      </c>
      <c r="H24" s="39" t="s">
        <v>166</v>
      </c>
      <c r="I24" s="39" t="s">
        <v>167</v>
      </c>
      <c r="J24" s="39" t="s">
        <v>486</v>
      </c>
      <c r="K24" s="40" t="s">
        <v>487</v>
      </c>
      <c r="L24" s="41" t="s">
        <v>224</v>
      </c>
      <c r="M24" s="41" t="s">
        <v>224</v>
      </c>
      <c r="N24" s="50" t="s">
        <v>488</v>
      </c>
      <c r="O24" s="50" t="s">
        <v>489</v>
      </c>
      <c r="P24" s="50" t="s">
        <v>272</v>
      </c>
      <c r="Q24" s="56">
        <v>39063</v>
      </c>
      <c r="R24" s="50" t="s">
        <v>289</v>
      </c>
      <c r="S24" s="50" t="s">
        <v>490</v>
      </c>
      <c r="T24" s="50" t="s">
        <v>491</v>
      </c>
      <c r="U24" s="50" t="s">
        <v>490</v>
      </c>
      <c r="V24" s="271" t="s">
        <v>492</v>
      </c>
      <c r="W24" s="50" t="s">
        <v>165</v>
      </c>
      <c r="X24" s="50" t="s">
        <v>166</v>
      </c>
      <c r="Y24" s="50" t="s">
        <v>167</v>
      </c>
      <c r="Z24" s="50">
        <v>4</v>
      </c>
      <c r="AA24" s="50" t="s">
        <v>487</v>
      </c>
      <c r="AB24" s="50">
        <v>2022</v>
      </c>
      <c r="AC24" s="50" t="s">
        <v>178</v>
      </c>
      <c r="AD24" s="50" t="s">
        <v>231</v>
      </c>
      <c r="AE24" s="50" t="s">
        <v>231</v>
      </c>
      <c r="AF24" s="271" t="s">
        <v>492</v>
      </c>
      <c r="AG24" s="50">
        <v>82</v>
      </c>
      <c r="AH24" s="50">
        <v>82</v>
      </c>
      <c r="AI24" s="50">
        <v>82</v>
      </c>
      <c r="AJ24" s="50">
        <v>82</v>
      </c>
      <c r="AK24" s="50">
        <v>82</v>
      </c>
      <c r="AL24" s="72">
        <v>82</v>
      </c>
      <c r="AM24" s="71">
        <v>79</v>
      </c>
      <c r="AN24" s="71">
        <v>79</v>
      </c>
      <c r="AO24" s="71">
        <v>79</v>
      </c>
      <c r="AP24" s="71">
        <v>79</v>
      </c>
      <c r="AQ24" s="71">
        <v>79</v>
      </c>
      <c r="AR24" s="72">
        <v>79</v>
      </c>
      <c r="AS24" s="71">
        <v>81</v>
      </c>
      <c r="AT24" s="71">
        <v>81</v>
      </c>
      <c r="AU24" s="71">
        <v>81</v>
      </c>
      <c r="AV24" s="71">
        <v>81</v>
      </c>
      <c r="AW24" s="71">
        <v>81</v>
      </c>
      <c r="AX24" s="72">
        <v>81</v>
      </c>
      <c r="AY24" s="71">
        <v>81</v>
      </c>
      <c r="AZ24" s="71">
        <v>81</v>
      </c>
      <c r="BA24" s="71">
        <v>81</v>
      </c>
      <c r="BB24" s="71">
        <v>81</v>
      </c>
      <c r="BC24" s="71">
        <v>81</v>
      </c>
      <c r="BD24" s="72">
        <v>81</v>
      </c>
      <c r="BE24" s="71">
        <v>80</v>
      </c>
      <c r="BF24" s="71">
        <v>80</v>
      </c>
      <c r="BG24" s="71">
        <v>80</v>
      </c>
      <c r="BH24" s="71">
        <v>80</v>
      </c>
      <c r="BI24" s="71">
        <v>80</v>
      </c>
      <c r="BJ24" s="72">
        <v>80</v>
      </c>
      <c r="BK24" s="50" t="s">
        <v>493</v>
      </c>
      <c r="BL24" s="81" t="s">
        <v>494</v>
      </c>
      <c r="BM24" s="81" t="s">
        <v>495</v>
      </c>
      <c r="BN24" s="50" t="s">
        <v>496</v>
      </c>
      <c r="BO24" s="98">
        <v>82</v>
      </c>
      <c r="BP24" s="99">
        <v>79</v>
      </c>
      <c r="BQ24" s="99">
        <v>81</v>
      </c>
      <c r="BR24" s="97">
        <v>81</v>
      </c>
      <c r="BS24" s="97">
        <v>80</v>
      </c>
      <c r="BT24" s="29">
        <f t="shared" si="0"/>
        <v>403</v>
      </c>
      <c r="BU24" s="222" t="s">
        <v>224</v>
      </c>
      <c r="BV24" s="115"/>
      <c r="BW24" s="115"/>
      <c r="BX24" s="115" t="s">
        <v>497</v>
      </c>
      <c r="BY24" s="115"/>
      <c r="BZ24" s="115"/>
      <c r="CA24" s="115"/>
      <c r="CB24" s="115"/>
      <c r="CC24" s="124"/>
      <c r="CD24" s="115"/>
      <c r="CE24" s="115"/>
      <c r="CF24" s="108">
        <v>18</v>
      </c>
    </row>
    <row r="25" spans="1:84" s="8" customFormat="1" ht="24.75" customHeight="1">
      <c r="A25" s="26" t="s">
        <v>237</v>
      </c>
      <c r="B25" s="217">
        <v>20</v>
      </c>
      <c r="C25" s="27" t="s">
        <v>498</v>
      </c>
      <c r="D25" s="270" t="s">
        <v>499</v>
      </c>
      <c r="E25" s="28" t="s">
        <v>500</v>
      </c>
      <c r="F25" s="29" t="s">
        <v>13</v>
      </c>
      <c r="G25" s="30" t="s">
        <v>165</v>
      </c>
      <c r="H25" s="27" t="s">
        <v>166</v>
      </c>
      <c r="I25" s="27" t="s">
        <v>167</v>
      </c>
      <c r="J25" s="27" t="s">
        <v>501</v>
      </c>
      <c r="K25" s="28" t="s">
        <v>502</v>
      </c>
      <c r="L25" s="29" t="s">
        <v>170</v>
      </c>
      <c r="M25" s="29" t="s">
        <v>170</v>
      </c>
      <c r="N25" s="50" t="s">
        <v>503</v>
      </c>
      <c r="O25" s="50" t="s">
        <v>504</v>
      </c>
      <c r="P25" s="50" t="s">
        <v>505</v>
      </c>
      <c r="Q25" s="56">
        <v>39047</v>
      </c>
      <c r="R25" s="50" t="s">
        <v>289</v>
      </c>
      <c r="S25" s="50" t="s">
        <v>506</v>
      </c>
      <c r="T25" s="50" t="s">
        <v>507</v>
      </c>
      <c r="U25" s="50" t="s">
        <v>508</v>
      </c>
      <c r="V25" s="271" t="s">
        <v>509</v>
      </c>
      <c r="W25" s="50" t="s">
        <v>165</v>
      </c>
      <c r="X25" s="50" t="s">
        <v>166</v>
      </c>
      <c r="Y25" s="50" t="s">
        <v>167</v>
      </c>
      <c r="Z25" s="50">
        <v>3</v>
      </c>
      <c r="AA25" s="50" t="s">
        <v>502</v>
      </c>
      <c r="AB25" s="50">
        <v>2022</v>
      </c>
      <c r="AC25" s="50" t="s">
        <v>178</v>
      </c>
      <c r="AD25" s="50" t="s">
        <v>179</v>
      </c>
      <c r="AE25" s="50" t="s">
        <v>179</v>
      </c>
      <c r="AF25" s="271" t="s">
        <v>510</v>
      </c>
      <c r="AG25" s="50">
        <v>76</v>
      </c>
      <c r="AH25" s="50">
        <v>81</v>
      </c>
      <c r="AI25" s="50">
        <v>81</v>
      </c>
      <c r="AJ25" s="50">
        <v>78</v>
      </c>
      <c r="AK25" s="50">
        <v>80</v>
      </c>
      <c r="AL25" s="78">
        <v>82.67</v>
      </c>
      <c r="AM25" s="71">
        <v>72</v>
      </c>
      <c r="AN25" s="71">
        <v>66</v>
      </c>
      <c r="AO25" s="71">
        <v>66</v>
      </c>
      <c r="AP25" s="71">
        <v>66</v>
      </c>
      <c r="AQ25" s="71">
        <v>75</v>
      </c>
      <c r="AR25" s="78">
        <v>76.83</v>
      </c>
      <c r="AS25" s="71">
        <v>68</v>
      </c>
      <c r="AT25" s="71">
        <v>77</v>
      </c>
      <c r="AU25" s="71">
        <v>77</v>
      </c>
      <c r="AV25" s="71">
        <v>78</v>
      </c>
      <c r="AW25" s="71">
        <v>80</v>
      </c>
      <c r="AX25" s="78">
        <v>79.33</v>
      </c>
      <c r="AY25" s="71">
        <v>81</v>
      </c>
      <c r="AZ25" s="71">
        <v>74</v>
      </c>
      <c r="BA25" s="71">
        <v>74</v>
      </c>
      <c r="BB25" s="71">
        <v>74</v>
      </c>
      <c r="BC25" s="71">
        <v>79</v>
      </c>
      <c r="BD25" s="72">
        <v>80</v>
      </c>
      <c r="BE25" s="71">
        <v>80</v>
      </c>
      <c r="BF25" s="71">
        <v>78</v>
      </c>
      <c r="BG25" s="71">
        <v>78</v>
      </c>
      <c r="BH25" s="71">
        <v>78</v>
      </c>
      <c r="BI25" s="71">
        <v>78</v>
      </c>
      <c r="BJ25" s="72">
        <v>84</v>
      </c>
      <c r="BK25" s="50" t="s">
        <v>511</v>
      </c>
      <c r="BL25" s="81" t="s">
        <v>512</v>
      </c>
      <c r="BM25" s="81" t="s">
        <v>513</v>
      </c>
      <c r="BN25" s="50" t="s">
        <v>514</v>
      </c>
      <c r="BO25" s="92">
        <v>82.67</v>
      </c>
      <c r="BP25" s="93">
        <v>76.83</v>
      </c>
      <c r="BQ25" s="93">
        <v>79.33</v>
      </c>
      <c r="BR25" s="90">
        <v>80</v>
      </c>
      <c r="BS25" s="90">
        <v>84</v>
      </c>
      <c r="BT25" s="29">
        <f t="shared" si="0"/>
        <v>402.83</v>
      </c>
      <c r="BU25" s="91" t="s">
        <v>170</v>
      </c>
      <c r="BV25" s="108"/>
      <c r="BW25" s="108"/>
      <c r="BX25" s="108"/>
      <c r="BY25" s="108"/>
      <c r="BZ25" s="108"/>
      <c r="CA25" s="108"/>
      <c r="CB25" s="108"/>
      <c r="CC25" s="124"/>
      <c r="CD25" s="108"/>
      <c r="CE25" s="108"/>
      <c r="CF25" s="108">
        <v>19</v>
      </c>
    </row>
    <row r="26" spans="1:84" s="8" customFormat="1" ht="24.75" customHeight="1">
      <c r="A26" s="26" t="s">
        <v>237</v>
      </c>
      <c r="B26" s="217">
        <v>21</v>
      </c>
      <c r="C26" s="27" t="s">
        <v>515</v>
      </c>
      <c r="D26" s="270" t="s">
        <v>516</v>
      </c>
      <c r="E26" s="28" t="s">
        <v>517</v>
      </c>
      <c r="F26" s="29" t="s">
        <v>13</v>
      </c>
      <c r="G26" s="30" t="s">
        <v>165</v>
      </c>
      <c r="H26" s="27" t="s">
        <v>166</v>
      </c>
      <c r="I26" s="27" t="s">
        <v>167</v>
      </c>
      <c r="J26" s="27" t="s">
        <v>518</v>
      </c>
      <c r="K26" s="28" t="s">
        <v>519</v>
      </c>
      <c r="L26" s="29" t="s">
        <v>224</v>
      </c>
      <c r="M26" s="29" t="s">
        <v>170</v>
      </c>
      <c r="N26" s="50" t="s">
        <v>520</v>
      </c>
      <c r="O26" s="50" t="s">
        <v>521</v>
      </c>
      <c r="P26" s="50" t="s">
        <v>522</v>
      </c>
      <c r="Q26" s="56">
        <v>39244</v>
      </c>
      <c r="R26" s="50" t="s">
        <v>289</v>
      </c>
      <c r="S26" s="50" t="s">
        <v>523</v>
      </c>
      <c r="T26" s="50" t="s">
        <v>524</v>
      </c>
      <c r="U26" s="50"/>
      <c r="V26" s="271" t="s">
        <v>525</v>
      </c>
      <c r="W26" s="50" t="s">
        <v>165</v>
      </c>
      <c r="X26" s="50" t="s">
        <v>166</v>
      </c>
      <c r="Y26" s="50" t="s">
        <v>167</v>
      </c>
      <c r="Z26" s="50">
        <v>1</v>
      </c>
      <c r="AA26" s="50" t="s">
        <v>519</v>
      </c>
      <c r="AB26" s="50">
        <v>2022</v>
      </c>
      <c r="AC26" s="50" t="s">
        <v>178</v>
      </c>
      <c r="AD26" s="50" t="s">
        <v>231</v>
      </c>
      <c r="AE26" s="50" t="s">
        <v>179</v>
      </c>
      <c r="AF26" s="271" t="s">
        <v>526</v>
      </c>
      <c r="AG26" s="50">
        <v>67</v>
      </c>
      <c r="AH26" s="50">
        <v>70</v>
      </c>
      <c r="AI26" s="50">
        <v>80</v>
      </c>
      <c r="AJ26" s="50">
        <v>80</v>
      </c>
      <c r="AK26" s="50">
        <v>87</v>
      </c>
      <c r="AL26" s="78">
        <v>85.33</v>
      </c>
      <c r="AM26" s="71">
        <v>60</v>
      </c>
      <c r="AN26" s="71">
        <v>62</v>
      </c>
      <c r="AO26" s="71">
        <v>72</v>
      </c>
      <c r="AP26" s="71">
        <v>83</v>
      </c>
      <c r="AQ26" s="71">
        <v>88</v>
      </c>
      <c r="AR26" s="78">
        <v>79.92</v>
      </c>
      <c r="AS26" s="71">
        <v>73</v>
      </c>
      <c r="AT26" s="71">
        <v>72</v>
      </c>
      <c r="AU26" s="71">
        <v>80</v>
      </c>
      <c r="AV26" s="71">
        <v>77</v>
      </c>
      <c r="AW26" s="71">
        <v>73</v>
      </c>
      <c r="AX26" s="78">
        <v>77.58</v>
      </c>
      <c r="AY26" s="71">
        <v>78</v>
      </c>
      <c r="AZ26" s="71">
        <v>68</v>
      </c>
      <c r="BA26" s="71">
        <v>73</v>
      </c>
      <c r="BB26" s="71">
        <v>80</v>
      </c>
      <c r="BC26" s="71">
        <v>77</v>
      </c>
      <c r="BD26" s="78">
        <v>78.34</v>
      </c>
      <c r="BE26" s="71">
        <v>70</v>
      </c>
      <c r="BF26" s="71">
        <v>75</v>
      </c>
      <c r="BG26" s="71">
        <v>83</v>
      </c>
      <c r="BH26" s="71">
        <v>84</v>
      </c>
      <c r="BI26" s="71">
        <v>78</v>
      </c>
      <c r="BJ26" s="78">
        <v>80.099999999999994</v>
      </c>
      <c r="BK26" s="50" t="s">
        <v>527</v>
      </c>
      <c r="BL26" s="81" t="s">
        <v>528</v>
      </c>
      <c r="BM26" s="81" t="s">
        <v>529</v>
      </c>
      <c r="BN26" s="50" t="s">
        <v>530</v>
      </c>
      <c r="BO26" s="92">
        <v>85.33</v>
      </c>
      <c r="BP26" s="93">
        <v>79.92</v>
      </c>
      <c r="BQ26" s="93">
        <v>77.58</v>
      </c>
      <c r="BR26" s="90">
        <v>78.34</v>
      </c>
      <c r="BS26" s="90">
        <v>80.099999999999994</v>
      </c>
      <c r="BT26" s="29">
        <f t="shared" si="0"/>
        <v>401.27</v>
      </c>
      <c r="BU26" s="91" t="s">
        <v>224</v>
      </c>
      <c r="BV26" s="108"/>
      <c r="BW26" s="108"/>
      <c r="BX26" s="108"/>
      <c r="BY26" s="108"/>
      <c r="BZ26" s="108"/>
      <c r="CA26" s="108"/>
      <c r="CB26" s="108"/>
      <c r="CC26" s="124"/>
      <c r="CD26" s="108"/>
      <c r="CE26" s="108"/>
      <c r="CF26" s="108">
        <v>20</v>
      </c>
    </row>
    <row r="27" spans="1:84" s="8" customFormat="1" ht="24.75" customHeight="1">
      <c r="A27" s="26" t="s">
        <v>161</v>
      </c>
      <c r="B27" s="217">
        <v>22</v>
      </c>
      <c r="C27" s="27" t="s">
        <v>531</v>
      </c>
      <c r="D27" s="270" t="s">
        <v>532</v>
      </c>
      <c r="E27" s="28" t="s">
        <v>533</v>
      </c>
      <c r="F27" s="29" t="s">
        <v>13</v>
      </c>
      <c r="G27" s="30" t="s">
        <v>165</v>
      </c>
      <c r="H27" s="27" t="s">
        <v>166</v>
      </c>
      <c r="I27" s="27" t="s">
        <v>167</v>
      </c>
      <c r="J27" s="27" t="s">
        <v>534</v>
      </c>
      <c r="K27" s="28" t="s">
        <v>535</v>
      </c>
      <c r="L27" s="29" t="s">
        <v>224</v>
      </c>
      <c r="M27" s="29" t="s">
        <v>224</v>
      </c>
      <c r="N27" s="50" t="s">
        <v>536</v>
      </c>
      <c r="O27" s="50" t="s">
        <v>537</v>
      </c>
      <c r="P27" s="50" t="s">
        <v>538</v>
      </c>
      <c r="Q27" s="56">
        <v>39335</v>
      </c>
      <c r="R27" s="50" t="s">
        <v>289</v>
      </c>
      <c r="S27" s="50" t="s">
        <v>539</v>
      </c>
      <c r="T27" s="50" t="s">
        <v>540</v>
      </c>
      <c r="U27" s="50" t="s">
        <v>539</v>
      </c>
      <c r="V27" s="271" t="s">
        <v>541</v>
      </c>
      <c r="W27" s="50" t="s">
        <v>165</v>
      </c>
      <c r="X27" s="50" t="s">
        <v>166</v>
      </c>
      <c r="Y27" s="50" t="s">
        <v>167</v>
      </c>
      <c r="Z27" s="62">
        <v>2</v>
      </c>
      <c r="AA27" s="50" t="s">
        <v>535</v>
      </c>
      <c r="AB27" s="62">
        <v>2022</v>
      </c>
      <c r="AC27" s="50" t="s">
        <v>178</v>
      </c>
      <c r="AD27" s="50" t="s">
        <v>231</v>
      </c>
      <c r="AE27" s="50" t="s">
        <v>231</v>
      </c>
      <c r="AF27" s="271" t="s">
        <v>542</v>
      </c>
      <c r="AG27" s="68" t="s">
        <v>374</v>
      </c>
      <c r="AH27" s="68" t="s">
        <v>375</v>
      </c>
      <c r="AI27" s="68" t="s">
        <v>460</v>
      </c>
      <c r="AJ27" s="68" t="s">
        <v>375</v>
      </c>
      <c r="AK27" s="68" t="s">
        <v>380</v>
      </c>
      <c r="AL27" s="69">
        <v>80.17</v>
      </c>
      <c r="AM27" s="70" t="s">
        <v>381</v>
      </c>
      <c r="AN27" s="70" t="s">
        <v>543</v>
      </c>
      <c r="AO27" s="70" t="s">
        <v>544</v>
      </c>
      <c r="AP27" s="70" t="s">
        <v>375</v>
      </c>
      <c r="AQ27" s="70" t="s">
        <v>375</v>
      </c>
      <c r="AR27" s="69">
        <v>78.83</v>
      </c>
      <c r="AS27" s="70" t="s">
        <v>372</v>
      </c>
      <c r="AT27" s="70" t="s">
        <v>378</v>
      </c>
      <c r="AU27" s="70" t="s">
        <v>375</v>
      </c>
      <c r="AV27" s="70" t="s">
        <v>374</v>
      </c>
      <c r="AW27" s="70" t="s">
        <v>374</v>
      </c>
      <c r="AX27" s="69">
        <v>80.17</v>
      </c>
      <c r="AY27" s="70" t="s">
        <v>543</v>
      </c>
      <c r="AZ27" s="70" t="s">
        <v>376</v>
      </c>
      <c r="BA27" s="70" t="s">
        <v>460</v>
      </c>
      <c r="BB27" s="70" t="s">
        <v>460</v>
      </c>
      <c r="BC27" s="70" t="s">
        <v>375</v>
      </c>
      <c r="BD27" s="69">
        <v>82</v>
      </c>
      <c r="BE27" s="70" t="s">
        <v>374</v>
      </c>
      <c r="BF27" s="70" t="s">
        <v>375</v>
      </c>
      <c r="BG27" s="70" t="s">
        <v>545</v>
      </c>
      <c r="BH27" s="70" t="s">
        <v>460</v>
      </c>
      <c r="BI27" s="70" t="s">
        <v>380</v>
      </c>
      <c r="BJ27" s="69">
        <v>79.17</v>
      </c>
      <c r="BK27" s="50" t="s">
        <v>546</v>
      </c>
      <c r="BL27" s="81" t="s">
        <v>547</v>
      </c>
      <c r="BM27" s="81" t="s">
        <v>548</v>
      </c>
      <c r="BN27" s="50" t="s">
        <v>549</v>
      </c>
      <c r="BO27" s="89">
        <v>80.17</v>
      </c>
      <c r="BP27" s="29">
        <v>78.83</v>
      </c>
      <c r="BQ27" s="29">
        <v>80.17</v>
      </c>
      <c r="BR27" s="90">
        <v>82</v>
      </c>
      <c r="BS27" s="90">
        <v>79.17</v>
      </c>
      <c r="BT27" s="29">
        <f t="shared" si="0"/>
        <v>400.34000000000003</v>
      </c>
      <c r="BU27" s="91" t="s">
        <v>224</v>
      </c>
      <c r="BV27" s="108" t="s">
        <v>550</v>
      </c>
      <c r="BW27" s="272" t="s">
        <v>551</v>
      </c>
      <c r="BX27" s="108"/>
      <c r="BY27" s="108"/>
      <c r="BZ27" s="108"/>
      <c r="CA27" s="108"/>
      <c r="CB27" s="108"/>
      <c r="CC27" s="124"/>
      <c r="CD27" s="108"/>
      <c r="CE27" s="108"/>
      <c r="CF27" s="108">
        <v>21</v>
      </c>
    </row>
    <row r="28" spans="1:84" s="8" customFormat="1" ht="24.75" customHeight="1">
      <c r="A28" s="38" t="s">
        <v>237</v>
      </c>
      <c r="B28" s="218">
        <v>23</v>
      </c>
      <c r="C28" s="39" t="s">
        <v>552</v>
      </c>
      <c r="D28" s="274" t="s">
        <v>553</v>
      </c>
      <c r="E28" s="40" t="s">
        <v>554</v>
      </c>
      <c r="F28" s="41" t="s">
        <v>14</v>
      </c>
      <c r="G28" s="42" t="s">
        <v>165</v>
      </c>
      <c r="H28" s="39" t="s">
        <v>166</v>
      </c>
      <c r="I28" s="39" t="s">
        <v>167</v>
      </c>
      <c r="J28" s="39" t="s">
        <v>555</v>
      </c>
      <c r="K28" s="40" t="s">
        <v>556</v>
      </c>
      <c r="L28" s="41" t="s">
        <v>224</v>
      </c>
      <c r="M28" s="41" t="s">
        <v>224</v>
      </c>
      <c r="N28" s="50" t="s">
        <v>557</v>
      </c>
      <c r="O28" s="50" t="s">
        <v>558</v>
      </c>
      <c r="P28" s="50" t="s">
        <v>559</v>
      </c>
      <c r="Q28" s="56">
        <v>39261</v>
      </c>
      <c r="R28" s="50" t="s">
        <v>174</v>
      </c>
      <c r="S28" s="50" t="s">
        <v>560</v>
      </c>
      <c r="T28" s="50" t="s">
        <v>561</v>
      </c>
      <c r="U28" s="50" t="s">
        <v>562</v>
      </c>
      <c r="V28" s="271" t="s">
        <v>563</v>
      </c>
      <c r="W28" s="50" t="s">
        <v>165</v>
      </c>
      <c r="X28" s="50" t="s">
        <v>166</v>
      </c>
      <c r="Y28" s="50" t="s">
        <v>167</v>
      </c>
      <c r="Z28" s="62">
        <v>5</v>
      </c>
      <c r="AA28" s="50" t="s">
        <v>556</v>
      </c>
      <c r="AB28" s="62">
        <v>2022</v>
      </c>
      <c r="AC28" s="50" t="s">
        <v>178</v>
      </c>
      <c r="AD28" s="50" t="s">
        <v>231</v>
      </c>
      <c r="AE28" s="50" t="s">
        <v>231</v>
      </c>
      <c r="AF28" s="271" t="s">
        <v>564</v>
      </c>
      <c r="AG28" s="68" t="s">
        <v>565</v>
      </c>
      <c r="AH28" s="68" t="s">
        <v>566</v>
      </c>
      <c r="AI28" s="68" t="s">
        <v>375</v>
      </c>
      <c r="AJ28" s="68" t="s">
        <v>381</v>
      </c>
      <c r="AK28" s="68" t="s">
        <v>380</v>
      </c>
      <c r="AL28" s="69">
        <v>78.5</v>
      </c>
      <c r="AM28" s="70" t="s">
        <v>567</v>
      </c>
      <c r="AN28" s="70" t="s">
        <v>568</v>
      </c>
      <c r="AO28" s="70" t="s">
        <v>569</v>
      </c>
      <c r="AP28" s="70" t="s">
        <v>380</v>
      </c>
      <c r="AQ28" s="70" t="s">
        <v>570</v>
      </c>
      <c r="AR28" s="69">
        <v>81.599999999999994</v>
      </c>
      <c r="AS28" s="70" t="s">
        <v>571</v>
      </c>
      <c r="AT28" s="70" t="s">
        <v>566</v>
      </c>
      <c r="AU28" s="70" t="s">
        <v>379</v>
      </c>
      <c r="AV28" s="70" t="s">
        <v>570</v>
      </c>
      <c r="AW28" s="70" t="s">
        <v>375</v>
      </c>
      <c r="AX28" s="69">
        <v>78.099999999999994</v>
      </c>
      <c r="AY28" s="70" t="s">
        <v>565</v>
      </c>
      <c r="AZ28" s="70" t="s">
        <v>381</v>
      </c>
      <c r="BA28" s="70" t="s">
        <v>379</v>
      </c>
      <c r="BB28" s="70" t="s">
        <v>375</v>
      </c>
      <c r="BC28" s="70" t="s">
        <v>569</v>
      </c>
      <c r="BD28" s="69">
        <v>79.8</v>
      </c>
      <c r="BE28" s="70" t="s">
        <v>375</v>
      </c>
      <c r="BF28" s="70" t="s">
        <v>461</v>
      </c>
      <c r="BG28" s="70" t="s">
        <v>381</v>
      </c>
      <c r="BH28" s="70" t="s">
        <v>380</v>
      </c>
      <c r="BI28" s="70" t="s">
        <v>381</v>
      </c>
      <c r="BJ28" s="69">
        <v>81.900000000000006</v>
      </c>
      <c r="BK28" s="50" t="s">
        <v>572</v>
      </c>
      <c r="BL28" s="81" t="s">
        <v>573</v>
      </c>
      <c r="BM28" s="81" t="s">
        <v>574</v>
      </c>
      <c r="BN28" s="50" t="s">
        <v>575</v>
      </c>
      <c r="BO28" s="96">
        <v>78.5</v>
      </c>
      <c r="BP28" s="41">
        <v>81.599999999999994</v>
      </c>
      <c r="BQ28" s="41">
        <v>78.099999999999994</v>
      </c>
      <c r="BR28" s="97">
        <v>79.8</v>
      </c>
      <c r="BS28" s="97">
        <v>81.900000000000006</v>
      </c>
      <c r="BT28" s="29">
        <f t="shared" si="0"/>
        <v>399.9</v>
      </c>
      <c r="BU28" s="222" t="s">
        <v>224</v>
      </c>
      <c r="BV28" s="115" t="s">
        <v>576</v>
      </c>
      <c r="BW28" s="115"/>
      <c r="BX28" s="115" t="s">
        <v>577</v>
      </c>
      <c r="BY28" s="115"/>
      <c r="BZ28" s="115"/>
      <c r="CA28" s="115"/>
      <c r="CB28" s="115"/>
      <c r="CC28" s="124"/>
      <c r="CD28" s="115"/>
      <c r="CE28" s="115"/>
      <c r="CF28" s="108">
        <v>22</v>
      </c>
    </row>
    <row r="29" spans="1:84" s="8" customFormat="1" ht="24.75" customHeight="1">
      <c r="A29" s="26" t="s">
        <v>265</v>
      </c>
      <c r="B29" s="217">
        <v>24</v>
      </c>
      <c r="C29" s="27" t="s">
        <v>578</v>
      </c>
      <c r="D29" s="270" t="s">
        <v>579</v>
      </c>
      <c r="E29" s="28" t="s">
        <v>580</v>
      </c>
      <c r="F29" s="29" t="s">
        <v>13</v>
      </c>
      <c r="G29" s="30" t="s">
        <v>165</v>
      </c>
      <c r="H29" s="27" t="s">
        <v>166</v>
      </c>
      <c r="I29" s="27" t="s">
        <v>167</v>
      </c>
      <c r="J29" s="27" t="s">
        <v>581</v>
      </c>
      <c r="K29" s="28" t="s">
        <v>302</v>
      </c>
      <c r="L29" s="29" t="s">
        <v>224</v>
      </c>
      <c r="M29" s="29" t="s">
        <v>224</v>
      </c>
      <c r="N29" s="50" t="s">
        <v>582</v>
      </c>
      <c r="O29" s="50" t="s">
        <v>583</v>
      </c>
      <c r="P29" s="50" t="s">
        <v>584</v>
      </c>
      <c r="Q29" s="56">
        <v>39246</v>
      </c>
      <c r="R29" s="50" t="s">
        <v>289</v>
      </c>
      <c r="S29" s="50" t="s">
        <v>585</v>
      </c>
      <c r="T29" s="50" t="s">
        <v>586</v>
      </c>
      <c r="U29" s="50" t="s">
        <v>587</v>
      </c>
      <c r="V29" s="271" t="s">
        <v>588</v>
      </c>
      <c r="W29" s="50" t="s">
        <v>165</v>
      </c>
      <c r="X29" s="50" t="s">
        <v>166</v>
      </c>
      <c r="Y29" s="50" t="s">
        <v>167</v>
      </c>
      <c r="Z29" s="62">
        <v>1</v>
      </c>
      <c r="AA29" s="50" t="s">
        <v>302</v>
      </c>
      <c r="AB29" s="62">
        <v>2022</v>
      </c>
      <c r="AC29" s="50" t="s">
        <v>178</v>
      </c>
      <c r="AD29" s="50" t="s">
        <v>231</v>
      </c>
      <c r="AE29" s="50" t="s">
        <v>231</v>
      </c>
      <c r="AF29" s="271" t="s">
        <v>589</v>
      </c>
      <c r="AG29" s="68">
        <v>77</v>
      </c>
      <c r="AH29" s="68">
        <v>81</v>
      </c>
      <c r="AI29" s="68">
        <v>77</v>
      </c>
      <c r="AJ29" s="68">
        <v>80</v>
      </c>
      <c r="AK29" s="68">
        <v>80</v>
      </c>
      <c r="AL29" s="69">
        <v>79.5</v>
      </c>
      <c r="AM29" s="70">
        <v>77</v>
      </c>
      <c r="AN29" s="70">
        <v>85</v>
      </c>
      <c r="AO29" s="70">
        <v>68</v>
      </c>
      <c r="AP29" s="70">
        <v>81</v>
      </c>
      <c r="AQ29" s="70">
        <v>82</v>
      </c>
      <c r="AR29" s="69">
        <v>79.17</v>
      </c>
      <c r="AS29" s="70">
        <v>79</v>
      </c>
      <c r="AT29" s="70">
        <v>80</v>
      </c>
      <c r="AU29" s="70">
        <v>83</v>
      </c>
      <c r="AV29" s="70">
        <v>83</v>
      </c>
      <c r="AW29" s="70">
        <v>83</v>
      </c>
      <c r="AX29" s="69">
        <v>81.67</v>
      </c>
      <c r="AY29" s="70">
        <v>78</v>
      </c>
      <c r="AZ29" s="70">
        <v>78</v>
      </c>
      <c r="BA29" s="70">
        <v>78</v>
      </c>
      <c r="BB29" s="70">
        <v>79</v>
      </c>
      <c r="BC29" s="70">
        <v>80</v>
      </c>
      <c r="BD29" s="69">
        <v>78.83</v>
      </c>
      <c r="BE29" s="70">
        <v>80</v>
      </c>
      <c r="BF29" s="70">
        <v>82</v>
      </c>
      <c r="BG29" s="70">
        <v>78</v>
      </c>
      <c r="BH29" s="70">
        <v>79</v>
      </c>
      <c r="BI29" s="70">
        <v>82</v>
      </c>
      <c r="BJ29" s="69">
        <v>80.67</v>
      </c>
      <c r="BK29" s="50" t="s">
        <v>590</v>
      </c>
      <c r="BL29" s="81" t="s">
        <v>591</v>
      </c>
      <c r="BM29" s="81" t="s">
        <v>592</v>
      </c>
      <c r="BN29" s="50" t="s">
        <v>593</v>
      </c>
      <c r="BO29" s="89">
        <v>79.5</v>
      </c>
      <c r="BP29" s="29">
        <v>79.17</v>
      </c>
      <c r="BQ29" s="29">
        <v>81.67</v>
      </c>
      <c r="BR29" s="90">
        <v>78.83</v>
      </c>
      <c r="BS29" s="90">
        <v>80.67</v>
      </c>
      <c r="BT29" s="29">
        <f t="shared" si="0"/>
        <v>399.84000000000003</v>
      </c>
      <c r="BU29" s="91" t="s">
        <v>224</v>
      </c>
      <c r="BV29" s="107"/>
      <c r="BW29" s="107"/>
      <c r="BX29" s="107"/>
      <c r="BY29" s="107"/>
      <c r="BZ29" s="107"/>
      <c r="CA29" s="107"/>
      <c r="CB29" s="107"/>
      <c r="CC29" s="124"/>
      <c r="CD29" s="107"/>
      <c r="CE29" s="107"/>
      <c r="CF29" s="108">
        <v>23</v>
      </c>
    </row>
    <row r="30" spans="1:84" s="8" customFormat="1" ht="24.75" customHeight="1">
      <c r="A30" s="26" t="s">
        <v>265</v>
      </c>
      <c r="B30" s="217">
        <v>25</v>
      </c>
      <c r="C30" s="27" t="s">
        <v>594</v>
      </c>
      <c r="D30" s="270" t="s">
        <v>595</v>
      </c>
      <c r="E30" s="28" t="s">
        <v>596</v>
      </c>
      <c r="F30" s="29" t="s">
        <v>13</v>
      </c>
      <c r="G30" s="30" t="s">
        <v>165</v>
      </c>
      <c r="H30" s="27" t="s">
        <v>166</v>
      </c>
      <c r="I30" s="27" t="s">
        <v>167</v>
      </c>
      <c r="J30" s="27" t="s">
        <v>597</v>
      </c>
      <c r="K30" s="28" t="s">
        <v>598</v>
      </c>
      <c r="L30" s="29" t="s">
        <v>170</v>
      </c>
      <c r="M30" s="29" t="s">
        <v>170</v>
      </c>
      <c r="N30" s="50" t="s">
        <v>599</v>
      </c>
      <c r="O30" s="50" t="s">
        <v>600</v>
      </c>
      <c r="P30" s="50" t="s">
        <v>272</v>
      </c>
      <c r="Q30" s="56">
        <v>39059</v>
      </c>
      <c r="R30" s="50" t="s">
        <v>289</v>
      </c>
      <c r="S30" s="50" t="s">
        <v>601</v>
      </c>
      <c r="T30" s="50" t="s">
        <v>602</v>
      </c>
      <c r="U30" s="50"/>
      <c r="V30" s="271" t="s">
        <v>603</v>
      </c>
      <c r="W30" s="50" t="s">
        <v>165</v>
      </c>
      <c r="X30" s="50" t="s">
        <v>166</v>
      </c>
      <c r="Y30" s="50" t="s">
        <v>167</v>
      </c>
      <c r="Z30" s="50">
        <v>3</v>
      </c>
      <c r="AA30" s="50" t="s">
        <v>598</v>
      </c>
      <c r="AB30" s="50">
        <v>2022</v>
      </c>
      <c r="AC30" s="50" t="s">
        <v>178</v>
      </c>
      <c r="AD30" s="50" t="s">
        <v>179</v>
      </c>
      <c r="AE30" s="50" t="s">
        <v>179</v>
      </c>
      <c r="AF30" s="271" t="s">
        <v>603</v>
      </c>
      <c r="AG30" s="50">
        <v>70</v>
      </c>
      <c r="AH30" s="50">
        <v>81</v>
      </c>
      <c r="AI30" s="50">
        <v>73</v>
      </c>
      <c r="AJ30" s="50">
        <v>75</v>
      </c>
      <c r="AK30" s="50">
        <v>79</v>
      </c>
      <c r="AL30" s="78">
        <v>76.5</v>
      </c>
      <c r="AM30" s="71">
        <v>84</v>
      </c>
      <c r="AN30" s="71">
        <v>86</v>
      </c>
      <c r="AO30" s="71">
        <v>84</v>
      </c>
      <c r="AP30" s="71">
        <v>83</v>
      </c>
      <c r="AQ30" s="71">
        <v>80</v>
      </c>
      <c r="AR30" s="78">
        <v>82.83</v>
      </c>
      <c r="AS30" s="71">
        <v>82</v>
      </c>
      <c r="AT30" s="71">
        <v>81</v>
      </c>
      <c r="AU30" s="71">
        <v>82</v>
      </c>
      <c r="AV30" s="71">
        <v>77</v>
      </c>
      <c r="AW30" s="71">
        <v>78</v>
      </c>
      <c r="AX30" s="78">
        <v>79.83</v>
      </c>
      <c r="AY30" s="71">
        <v>81</v>
      </c>
      <c r="AZ30" s="71">
        <v>81</v>
      </c>
      <c r="BA30" s="71">
        <v>81</v>
      </c>
      <c r="BB30" s="71">
        <v>79</v>
      </c>
      <c r="BC30" s="71">
        <v>80</v>
      </c>
      <c r="BD30" s="72">
        <v>81</v>
      </c>
      <c r="BE30" s="71">
        <v>79</v>
      </c>
      <c r="BF30" s="71">
        <v>81</v>
      </c>
      <c r="BG30" s="71">
        <v>77</v>
      </c>
      <c r="BH30" s="71">
        <v>79</v>
      </c>
      <c r="BI30" s="71">
        <v>81</v>
      </c>
      <c r="BJ30" s="78">
        <v>79.67</v>
      </c>
      <c r="BK30" s="50" t="s">
        <v>604</v>
      </c>
      <c r="BL30" s="81" t="s">
        <v>605</v>
      </c>
      <c r="BM30" s="81" t="s">
        <v>606</v>
      </c>
      <c r="BN30" s="50" t="s">
        <v>607</v>
      </c>
      <c r="BO30" s="92">
        <v>76.5</v>
      </c>
      <c r="BP30" s="93">
        <v>82.83</v>
      </c>
      <c r="BQ30" s="93">
        <v>79.83</v>
      </c>
      <c r="BR30" s="90">
        <v>81</v>
      </c>
      <c r="BS30" s="90">
        <v>79.67</v>
      </c>
      <c r="BT30" s="29">
        <f t="shared" si="0"/>
        <v>399.83</v>
      </c>
      <c r="BU30" s="91" t="s">
        <v>170</v>
      </c>
      <c r="BV30" s="107"/>
      <c r="BW30" s="107"/>
      <c r="BX30" s="107"/>
      <c r="BY30" s="107"/>
      <c r="BZ30" s="107"/>
      <c r="CA30" s="107"/>
      <c r="CB30" s="107"/>
      <c r="CC30" s="124"/>
      <c r="CD30" s="107"/>
      <c r="CE30" s="107"/>
      <c r="CF30" s="108">
        <v>24</v>
      </c>
    </row>
    <row r="31" spans="1:84" s="8" customFormat="1" ht="24.75" customHeight="1">
      <c r="A31" s="26" t="s">
        <v>237</v>
      </c>
      <c r="B31" s="217">
        <v>27</v>
      </c>
      <c r="C31" s="27" t="s">
        <v>608</v>
      </c>
      <c r="D31" s="270" t="s">
        <v>609</v>
      </c>
      <c r="E31" s="28" t="s">
        <v>610</v>
      </c>
      <c r="F31" s="29" t="s">
        <v>13</v>
      </c>
      <c r="G31" s="30" t="s">
        <v>165</v>
      </c>
      <c r="H31" s="27" t="s">
        <v>166</v>
      </c>
      <c r="I31" s="27" t="s">
        <v>167</v>
      </c>
      <c r="J31" s="27" t="s">
        <v>611</v>
      </c>
      <c r="K31" s="28" t="s">
        <v>612</v>
      </c>
      <c r="L31" s="29" t="s">
        <v>170</v>
      </c>
      <c r="M31" s="29" t="s">
        <v>170</v>
      </c>
      <c r="N31" s="50" t="s">
        <v>488</v>
      </c>
      <c r="O31" s="50" t="s">
        <v>613</v>
      </c>
      <c r="P31" s="50" t="s">
        <v>322</v>
      </c>
      <c r="Q31" s="56">
        <v>39140</v>
      </c>
      <c r="R31" s="50" t="s">
        <v>289</v>
      </c>
      <c r="S31" s="50" t="s">
        <v>614</v>
      </c>
      <c r="T31" s="50" t="s">
        <v>615</v>
      </c>
      <c r="U31" s="50" t="s">
        <v>616</v>
      </c>
      <c r="V31" s="271" t="s">
        <v>617</v>
      </c>
      <c r="W31" s="50" t="s">
        <v>165</v>
      </c>
      <c r="X31" s="50" t="s">
        <v>166</v>
      </c>
      <c r="Y31" s="50" t="s">
        <v>167</v>
      </c>
      <c r="Z31" s="50">
        <v>1</v>
      </c>
      <c r="AA31" s="50" t="s">
        <v>612</v>
      </c>
      <c r="AB31" s="50">
        <v>2022</v>
      </c>
      <c r="AC31" s="50" t="s">
        <v>178</v>
      </c>
      <c r="AD31" s="50" t="s">
        <v>179</v>
      </c>
      <c r="AE31" s="50" t="s">
        <v>179</v>
      </c>
      <c r="AF31" s="271" t="s">
        <v>617</v>
      </c>
      <c r="AG31" s="50" t="s">
        <v>618</v>
      </c>
      <c r="AH31" s="50" t="s">
        <v>618</v>
      </c>
      <c r="AI31" s="50" t="s">
        <v>618</v>
      </c>
      <c r="AJ31" s="50" t="s">
        <v>618</v>
      </c>
      <c r="AK31" s="50" t="s">
        <v>618</v>
      </c>
      <c r="AL31" s="69">
        <v>84.5</v>
      </c>
      <c r="AM31" s="71" t="s">
        <v>619</v>
      </c>
      <c r="AN31" s="71" t="s">
        <v>619</v>
      </c>
      <c r="AO31" s="71" t="s">
        <v>619</v>
      </c>
      <c r="AP31" s="71" t="s">
        <v>619</v>
      </c>
      <c r="AQ31" s="71" t="s">
        <v>619</v>
      </c>
      <c r="AR31" s="69">
        <v>78.87</v>
      </c>
      <c r="AS31" s="71" t="s">
        <v>620</v>
      </c>
      <c r="AT31" s="71" t="s">
        <v>620</v>
      </c>
      <c r="AU31" s="71" t="s">
        <v>620</v>
      </c>
      <c r="AV31" s="71" t="s">
        <v>620</v>
      </c>
      <c r="AW31" s="71" t="s">
        <v>620</v>
      </c>
      <c r="AX31" s="69">
        <v>74.58</v>
      </c>
      <c r="AY31" s="71" t="s">
        <v>621</v>
      </c>
      <c r="AZ31" s="71" t="s">
        <v>621</v>
      </c>
      <c r="BA31" s="71" t="s">
        <v>621</v>
      </c>
      <c r="BB31" s="71" t="s">
        <v>621</v>
      </c>
      <c r="BC31" s="71" t="s">
        <v>621</v>
      </c>
      <c r="BD31" s="69">
        <v>81.849999999999994</v>
      </c>
      <c r="BE31" s="71" t="s">
        <v>622</v>
      </c>
      <c r="BF31" s="71" t="s">
        <v>622</v>
      </c>
      <c r="BG31" s="71" t="s">
        <v>622</v>
      </c>
      <c r="BH31" s="71" t="s">
        <v>622</v>
      </c>
      <c r="BI31" s="71" t="s">
        <v>622</v>
      </c>
      <c r="BJ31" s="69">
        <v>79.33</v>
      </c>
      <c r="BK31" s="50" t="s">
        <v>623</v>
      </c>
      <c r="BL31" s="81" t="s">
        <v>624</v>
      </c>
      <c r="BM31" s="81" t="s">
        <v>625</v>
      </c>
      <c r="BN31" s="50" t="s">
        <v>626</v>
      </c>
      <c r="BO31" s="89">
        <v>84.5</v>
      </c>
      <c r="BP31" s="29">
        <v>78.87</v>
      </c>
      <c r="BQ31" s="29">
        <v>74.58</v>
      </c>
      <c r="BR31" s="90">
        <v>81.849999999999994</v>
      </c>
      <c r="BS31" s="90">
        <v>79.33</v>
      </c>
      <c r="BT31" s="29">
        <f t="shared" si="0"/>
        <v>399.12999999999994</v>
      </c>
      <c r="BU31" s="91" t="s">
        <v>170</v>
      </c>
      <c r="BV31" s="108"/>
      <c r="BW31" s="108"/>
      <c r="BX31" s="108"/>
      <c r="BY31" s="108"/>
      <c r="BZ31" s="108"/>
      <c r="CA31" s="108"/>
      <c r="CB31" s="108"/>
      <c r="CC31" s="124"/>
      <c r="CD31" s="108"/>
      <c r="CE31" s="108"/>
      <c r="CF31" s="108">
        <v>25</v>
      </c>
    </row>
    <row r="32" spans="1:84" s="8" customFormat="1" ht="24.75" customHeight="1">
      <c r="A32" s="26" t="s">
        <v>161</v>
      </c>
      <c r="B32" s="217">
        <v>28</v>
      </c>
      <c r="C32" s="27" t="s">
        <v>627</v>
      </c>
      <c r="D32" s="270" t="s">
        <v>628</v>
      </c>
      <c r="E32" s="28" t="s">
        <v>629</v>
      </c>
      <c r="F32" s="29" t="s">
        <v>14</v>
      </c>
      <c r="G32" s="30" t="s">
        <v>165</v>
      </c>
      <c r="H32" s="27" t="s">
        <v>166</v>
      </c>
      <c r="I32" s="27" t="s">
        <v>167</v>
      </c>
      <c r="J32" s="27" t="s">
        <v>630</v>
      </c>
      <c r="K32" s="28" t="s">
        <v>519</v>
      </c>
      <c r="L32" s="29" t="s">
        <v>170</v>
      </c>
      <c r="M32" s="29" t="s">
        <v>170</v>
      </c>
      <c r="N32" s="50" t="s">
        <v>631</v>
      </c>
      <c r="O32" s="50" t="s">
        <v>632</v>
      </c>
      <c r="P32" s="50" t="s">
        <v>203</v>
      </c>
      <c r="Q32" s="56">
        <v>39066</v>
      </c>
      <c r="R32" s="50" t="s">
        <v>174</v>
      </c>
      <c r="S32" s="50" t="s">
        <v>633</v>
      </c>
      <c r="T32" s="50" t="s">
        <v>634</v>
      </c>
      <c r="U32" s="50"/>
      <c r="V32" s="271" t="s">
        <v>635</v>
      </c>
      <c r="W32" s="50" t="s">
        <v>165</v>
      </c>
      <c r="X32" s="50" t="s">
        <v>166</v>
      </c>
      <c r="Y32" s="50" t="s">
        <v>167</v>
      </c>
      <c r="Z32" s="50">
        <v>1</v>
      </c>
      <c r="AA32" s="50" t="s">
        <v>519</v>
      </c>
      <c r="AB32" s="50">
        <v>2022</v>
      </c>
      <c r="AC32" s="50" t="s">
        <v>178</v>
      </c>
      <c r="AD32" s="50" t="s">
        <v>179</v>
      </c>
      <c r="AE32" s="50" t="s">
        <v>179</v>
      </c>
      <c r="AF32" s="271" t="s">
        <v>636</v>
      </c>
      <c r="AG32" s="50">
        <v>65</v>
      </c>
      <c r="AH32" s="50">
        <v>74</v>
      </c>
      <c r="AI32" s="50">
        <v>84</v>
      </c>
      <c r="AJ32" s="50">
        <v>85</v>
      </c>
      <c r="AK32" s="50">
        <v>85</v>
      </c>
      <c r="AL32" s="69">
        <v>83.42</v>
      </c>
      <c r="AM32" s="71">
        <v>63</v>
      </c>
      <c r="AN32" s="71">
        <v>70</v>
      </c>
      <c r="AO32" s="71">
        <v>72</v>
      </c>
      <c r="AP32" s="71">
        <v>80</v>
      </c>
      <c r="AQ32" s="71">
        <v>83</v>
      </c>
      <c r="AR32" s="69">
        <v>78.83</v>
      </c>
      <c r="AS32" s="71">
        <v>64</v>
      </c>
      <c r="AT32" s="71">
        <v>77</v>
      </c>
      <c r="AU32" s="71">
        <v>76</v>
      </c>
      <c r="AV32" s="71">
        <v>77</v>
      </c>
      <c r="AW32" s="71">
        <v>81</v>
      </c>
      <c r="AX32" s="69">
        <v>78</v>
      </c>
      <c r="AY32" s="71">
        <v>67</v>
      </c>
      <c r="AZ32" s="71">
        <v>65</v>
      </c>
      <c r="BA32" s="71">
        <v>74</v>
      </c>
      <c r="BB32" s="71">
        <v>73</v>
      </c>
      <c r="BC32" s="71">
        <v>75</v>
      </c>
      <c r="BD32" s="69">
        <v>78.3</v>
      </c>
      <c r="BE32" s="71">
        <v>62</v>
      </c>
      <c r="BF32" s="71">
        <v>65</v>
      </c>
      <c r="BG32" s="71">
        <v>74</v>
      </c>
      <c r="BH32" s="71">
        <v>75</v>
      </c>
      <c r="BI32" s="71">
        <v>75</v>
      </c>
      <c r="BJ32" s="69">
        <v>80.27</v>
      </c>
      <c r="BK32" s="50" t="s">
        <v>637</v>
      </c>
      <c r="BL32" s="81" t="s">
        <v>638</v>
      </c>
      <c r="BM32" s="81" t="s">
        <v>639</v>
      </c>
      <c r="BN32" s="50" t="s">
        <v>640</v>
      </c>
      <c r="BO32" s="89">
        <v>83.42</v>
      </c>
      <c r="BP32" s="29">
        <v>78.83</v>
      </c>
      <c r="BQ32" s="29">
        <v>78</v>
      </c>
      <c r="BR32" s="90">
        <v>78.3</v>
      </c>
      <c r="BS32" s="90">
        <v>80.27</v>
      </c>
      <c r="BT32" s="29">
        <f t="shared" si="0"/>
        <v>398.82</v>
      </c>
      <c r="BU32" s="91" t="s">
        <v>170</v>
      </c>
      <c r="BV32" s="108"/>
      <c r="BW32" s="108"/>
      <c r="BX32" s="108"/>
      <c r="BY32" s="108"/>
      <c r="BZ32" s="108"/>
      <c r="CA32" s="108"/>
      <c r="CB32" s="108"/>
      <c r="CC32" s="124"/>
      <c r="CD32" s="108"/>
      <c r="CE32" s="108"/>
      <c r="CF32" s="108">
        <v>26</v>
      </c>
    </row>
    <row r="33" spans="1:84" s="8" customFormat="1" ht="24.75" customHeight="1">
      <c r="A33" s="26" t="s">
        <v>237</v>
      </c>
      <c r="B33" s="217">
        <v>29</v>
      </c>
      <c r="C33" s="27" t="s">
        <v>641</v>
      </c>
      <c r="D33" s="270" t="s">
        <v>642</v>
      </c>
      <c r="E33" s="28" t="s">
        <v>643</v>
      </c>
      <c r="F33" s="29" t="s">
        <v>14</v>
      </c>
      <c r="G33" s="30" t="s">
        <v>165</v>
      </c>
      <c r="H33" s="27" t="s">
        <v>166</v>
      </c>
      <c r="I33" s="27" t="s">
        <v>167</v>
      </c>
      <c r="J33" s="27" t="s">
        <v>644</v>
      </c>
      <c r="K33" s="28" t="s">
        <v>366</v>
      </c>
      <c r="L33" s="29" t="s">
        <v>224</v>
      </c>
      <c r="M33" s="29" t="s">
        <v>170</v>
      </c>
      <c r="N33" s="50" t="s">
        <v>645</v>
      </c>
      <c r="O33" s="50" t="s">
        <v>646</v>
      </c>
      <c r="P33" s="50" t="s">
        <v>647</v>
      </c>
      <c r="Q33" s="56">
        <v>39183</v>
      </c>
      <c r="R33" s="50" t="s">
        <v>174</v>
      </c>
      <c r="S33" s="50" t="s">
        <v>648</v>
      </c>
      <c r="T33" s="50" t="s">
        <v>649</v>
      </c>
      <c r="U33" s="50" t="s">
        <v>648</v>
      </c>
      <c r="V33" s="271" t="s">
        <v>650</v>
      </c>
      <c r="W33" s="50" t="s">
        <v>165</v>
      </c>
      <c r="X33" s="50" t="s">
        <v>166</v>
      </c>
      <c r="Y33" s="50" t="s">
        <v>167</v>
      </c>
      <c r="Z33" s="50">
        <v>4</v>
      </c>
      <c r="AA33" s="50" t="s">
        <v>366</v>
      </c>
      <c r="AB33" s="50">
        <v>2022</v>
      </c>
      <c r="AC33" s="50" t="s">
        <v>178</v>
      </c>
      <c r="AD33" s="50" t="s">
        <v>231</v>
      </c>
      <c r="AE33" s="50" t="s">
        <v>179</v>
      </c>
      <c r="AF33" s="271" t="s">
        <v>650</v>
      </c>
      <c r="AG33" s="50">
        <v>75</v>
      </c>
      <c r="AH33" s="50">
        <v>81</v>
      </c>
      <c r="AI33" s="50">
        <v>77</v>
      </c>
      <c r="AJ33" s="50">
        <v>77</v>
      </c>
      <c r="AK33" s="50">
        <v>86</v>
      </c>
      <c r="AL33" s="69">
        <v>80.67</v>
      </c>
      <c r="AM33" s="71">
        <v>77</v>
      </c>
      <c r="AN33" s="71">
        <v>79</v>
      </c>
      <c r="AO33" s="71">
        <v>79</v>
      </c>
      <c r="AP33" s="71">
        <v>78</v>
      </c>
      <c r="AQ33" s="71">
        <v>78</v>
      </c>
      <c r="AR33" s="69">
        <v>78.33</v>
      </c>
      <c r="AS33" s="71">
        <v>79</v>
      </c>
      <c r="AT33" s="71">
        <v>79</v>
      </c>
      <c r="AU33" s="71">
        <v>78</v>
      </c>
      <c r="AV33" s="71">
        <v>77</v>
      </c>
      <c r="AW33" s="71">
        <v>82</v>
      </c>
      <c r="AX33" s="69">
        <v>79.67</v>
      </c>
      <c r="AY33" s="71">
        <v>80</v>
      </c>
      <c r="AZ33" s="71">
        <v>79</v>
      </c>
      <c r="BA33" s="71">
        <v>77</v>
      </c>
      <c r="BB33" s="71">
        <v>79</v>
      </c>
      <c r="BC33" s="71">
        <v>80</v>
      </c>
      <c r="BD33" s="69">
        <v>79.5</v>
      </c>
      <c r="BE33" s="71">
        <v>79</v>
      </c>
      <c r="BF33" s="71">
        <v>82</v>
      </c>
      <c r="BG33" s="71">
        <v>78</v>
      </c>
      <c r="BH33" s="71">
        <v>78</v>
      </c>
      <c r="BI33" s="71">
        <v>80</v>
      </c>
      <c r="BJ33" s="69">
        <v>79.5</v>
      </c>
      <c r="BK33" s="50" t="s">
        <v>651</v>
      </c>
      <c r="BL33" s="81" t="s">
        <v>652</v>
      </c>
      <c r="BM33" s="81" t="s">
        <v>653</v>
      </c>
      <c r="BN33" s="50" t="s">
        <v>654</v>
      </c>
      <c r="BO33" s="89">
        <v>80.67</v>
      </c>
      <c r="BP33" s="29">
        <v>78.33</v>
      </c>
      <c r="BQ33" s="29">
        <v>79.67</v>
      </c>
      <c r="BR33" s="90">
        <v>79.5</v>
      </c>
      <c r="BS33" s="90">
        <v>79.5</v>
      </c>
      <c r="BT33" s="29">
        <f t="shared" si="0"/>
        <v>397.67</v>
      </c>
      <c r="BU33" s="91" t="s">
        <v>224</v>
      </c>
      <c r="BV33" s="108"/>
      <c r="BW33" s="108"/>
      <c r="BX33" s="108"/>
      <c r="BY33" s="108"/>
      <c r="BZ33" s="108"/>
      <c r="CA33" s="108"/>
      <c r="CB33" s="108"/>
      <c r="CC33" s="124"/>
      <c r="CD33" s="108"/>
      <c r="CE33" s="108"/>
      <c r="CF33" s="108">
        <v>27</v>
      </c>
    </row>
    <row r="34" spans="1:84" s="8" customFormat="1" ht="24.75" customHeight="1">
      <c r="A34" s="26" t="s">
        <v>655</v>
      </c>
      <c r="B34" s="217">
        <v>30</v>
      </c>
      <c r="C34" s="27" t="s">
        <v>656</v>
      </c>
      <c r="D34" s="270" t="s">
        <v>657</v>
      </c>
      <c r="E34" s="28" t="s">
        <v>658</v>
      </c>
      <c r="F34" s="29" t="s">
        <v>13</v>
      </c>
      <c r="G34" s="30" t="s">
        <v>165</v>
      </c>
      <c r="H34" s="27" t="s">
        <v>166</v>
      </c>
      <c r="I34" s="27" t="s">
        <v>167</v>
      </c>
      <c r="J34" s="27" t="s">
        <v>659</v>
      </c>
      <c r="K34" s="28" t="s">
        <v>335</v>
      </c>
      <c r="L34" s="29" t="s">
        <v>170</v>
      </c>
      <c r="M34" s="29" t="s">
        <v>224</v>
      </c>
      <c r="N34" s="50" t="s">
        <v>660</v>
      </c>
      <c r="O34" s="50" t="s">
        <v>661</v>
      </c>
      <c r="P34" s="50" t="s">
        <v>662</v>
      </c>
      <c r="Q34" s="56">
        <v>39369</v>
      </c>
      <c r="R34" s="50" t="s">
        <v>289</v>
      </c>
      <c r="S34" s="50" t="s">
        <v>663</v>
      </c>
      <c r="T34" s="50" t="s">
        <v>664</v>
      </c>
      <c r="U34" s="50"/>
      <c r="V34" s="271" t="s">
        <v>665</v>
      </c>
      <c r="W34" s="50" t="s">
        <v>165</v>
      </c>
      <c r="X34" s="50" t="s">
        <v>166</v>
      </c>
      <c r="Y34" s="50" t="s">
        <v>167</v>
      </c>
      <c r="Z34" s="50">
        <v>1</v>
      </c>
      <c r="AA34" s="50" t="s">
        <v>335</v>
      </c>
      <c r="AB34" s="50">
        <v>2022</v>
      </c>
      <c r="AC34" s="50" t="s">
        <v>178</v>
      </c>
      <c r="AD34" s="50" t="s">
        <v>179</v>
      </c>
      <c r="AE34" s="50" t="s">
        <v>231</v>
      </c>
      <c r="AF34" s="271" t="s">
        <v>666</v>
      </c>
      <c r="AG34" s="50">
        <v>80</v>
      </c>
      <c r="AH34" s="50">
        <v>86</v>
      </c>
      <c r="AI34" s="50">
        <v>78</v>
      </c>
      <c r="AJ34" s="50">
        <v>84</v>
      </c>
      <c r="AK34" s="50">
        <v>78</v>
      </c>
      <c r="AL34" s="78">
        <v>81.08</v>
      </c>
      <c r="AM34" s="71">
        <v>80</v>
      </c>
      <c r="AN34" s="71">
        <v>86</v>
      </c>
      <c r="AO34" s="71">
        <v>70</v>
      </c>
      <c r="AP34" s="71">
        <v>72</v>
      </c>
      <c r="AQ34" s="71">
        <v>70</v>
      </c>
      <c r="AR34" s="78">
        <v>79.25</v>
      </c>
      <c r="AS34" s="71">
        <v>77</v>
      </c>
      <c r="AT34" s="71">
        <v>79</v>
      </c>
      <c r="AU34" s="71">
        <v>68</v>
      </c>
      <c r="AV34" s="71">
        <v>77</v>
      </c>
      <c r="AW34" s="71">
        <v>66</v>
      </c>
      <c r="AX34" s="78">
        <v>71.42</v>
      </c>
      <c r="AY34" s="71">
        <v>80</v>
      </c>
      <c r="AZ34" s="71">
        <v>88</v>
      </c>
      <c r="BA34" s="71">
        <v>75</v>
      </c>
      <c r="BB34" s="71">
        <v>70</v>
      </c>
      <c r="BC34" s="71">
        <v>73</v>
      </c>
      <c r="BD34" s="78">
        <v>80.67</v>
      </c>
      <c r="BE34" s="71">
        <v>80</v>
      </c>
      <c r="BF34" s="71">
        <v>87</v>
      </c>
      <c r="BG34" s="71">
        <v>79</v>
      </c>
      <c r="BH34" s="71">
        <v>88</v>
      </c>
      <c r="BI34" s="71">
        <v>70</v>
      </c>
      <c r="BJ34" s="78">
        <v>83.75</v>
      </c>
      <c r="BK34" s="50" t="s">
        <v>667</v>
      </c>
      <c r="BL34" s="81" t="s">
        <v>668</v>
      </c>
      <c r="BM34" s="81" t="s">
        <v>669</v>
      </c>
      <c r="BN34" s="50" t="s">
        <v>670</v>
      </c>
      <c r="BO34" s="92">
        <v>81.08</v>
      </c>
      <c r="BP34" s="93">
        <v>79.25</v>
      </c>
      <c r="BQ34" s="93">
        <v>71.42</v>
      </c>
      <c r="BR34" s="90">
        <v>80.67</v>
      </c>
      <c r="BS34" s="90">
        <v>83.75</v>
      </c>
      <c r="BT34" s="29">
        <f t="shared" si="0"/>
        <v>396.17</v>
      </c>
      <c r="BU34" s="91" t="s">
        <v>170</v>
      </c>
      <c r="BV34" s="108"/>
      <c r="BW34" s="108"/>
      <c r="BX34" s="108"/>
      <c r="BY34" s="108"/>
      <c r="BZ34" s="108"/>
      <c r="CA34" s="108"/>
      <c r="CB34" s="108"/>
      <c r="CC34" s="124"/>
      <c r="CD34" s="108"/>
      <c r="CE34" s="108"/>
      <c r="CF34" s="108">
        <v>28</v>
      </c>
    </row>
    <row r="35" spans="1:84" s="8" customFormat="1" ht="24.75" customHeight="1">
      <c r="A35" s="26" t="s">
        <v>265</v>
      </c>
      <c r="B35" s="217">
        <v>31</v>
      </c>
      <c r="C35" s="27" t="s">
        <v>671</v>
      </c>
      <c r="D35" s="270" t="s">
        <v>672</v>
      </c>
      <c r="E35" s="28" t="s">
        <v>673</v>
      </c>
      <c r="F35" s="29" t="s">
        <v>13</v>
      </c>
      <c r="G35" s="30" t="s">
        <v>165</v>
      </c>
      <c r="H35" s="27" t="s">
        <v>166</v>
      </c>
      <c r="I35" s="27" t="s">
        <v>167</v>
      </c>
      <c r="J35" s="27" t="s">
        <v>674</v>
      </c>
      <c r="K35" s="28" t="s">
        <v>675</v>
      </c>
      <c r="L35" s="29" t="s">
        <v>170</v>
      </c>
      <c r="M35" s="29" t="s">
        <v>224</v>
      </c>
      <c r="N35" s="50" t="s">
        <v>676</v>
      </c>
      <c r="O35" s="50" t="s">
        <v>677</v>
      </c>
      <c r="P35" s="50" t="s">
        <v>678</v>
      </c>
      <c r="Q35" s="56">
        <v>39340</v>
      </c>
      <c r="R35" s="50" t="s">
        <v>289</v>
      </c>
      <c r="S35" s="50" t="s">
        <v>679</v>
      </c>
      <c r="T35" s="50" t="s">
        <v>680</v>
      </c>
      <c r="U35" s="50"/>
      <c r="V35" s="271" t="s">
        <v>681</v>
      </c>
      <c r="W35" s="50" t="s">
        <v>165</v>
      </c>
      <c r="X35" s="50" t="s">
        <v>166</v>
      </c>
      <c r="Y35" s="50" t="s">
        <v>167</v>
      </c>
      <c r="Z35" s="62">
        <v>1</v>
      </c>
      <c r="AA35" s="50" t="s">
        <v>675</v>
      </c>
      <c r="AB35" s="62">
        <v>2022</v>
      </c>
      <c r="AC35" s="50" t="s">
        <v>178</v>
      </c>
      <c r="AD35" s="50" t="s">
        <v>179</v>
      </c>
      <c r="AE35" s="50" t="s">
        <v>231</v>
      </c>
      <c r="AF35" s="271" t="s">
        <v>682</v>
      </c>
      <c r="AG35" s="68">
        <v>80</v>
      </c>
      <c r="AH35" s="68">
        <v>80</v>
      </c>
      <c r="AI35" s="68">
        <v>75</v>
      </c>
      <c r="AJ35" s="68">
        <v>85</v>
      </c>
      <c r="AK35" s="68">
        <v>81</v>
      </c>
      <c r="AL35" s="69">
        <v>80.2</v>
      </c>
      <c r="AM35" s="70">
        <v>78</v>
      </c>
      <c r="AN35" s="70">
        <v>79</v>
      </c>
      <c r="AO35" s="70">
        <v>66</v>
      </c>
      <c r="AP35" s="70">
        <v>74</v>
      </c>
      <c r="AQ35" s="70">
        <v>81</v>
      </c>
      <c r="AR35" s="69">
        <v>75.599999999999994</v>
      </c>
      <c r="AS35" s="70">
        <v>75</v>
      </c>
      <c r="AT35" s="70">
        <v>77</v>
      </c>
      <c r="AU35" s="70">
        <v>67</v>
      </c>
      <c r="AV35" s="70">
        <v>78</v>
      </c>
      <c r="AW35" s="70">
        <v>79</v>
      </c>
      <c r="AX35" s="69">
        <v>75.2</v>
      </c>
      <c r="AY35" s="70">
        <v>76</v>
      </c>
      <c r="AZ35" s="70">
        <v>81</v>
      </c>
      <c r="BA35" s="70">
        <v>78</v>
      </c>
      <c r="BB35" s="70">
        <v>79</v>
      </c>
      <c r="BC35" s="70">
        <v>79</v>
      </c>
      <c r="BD35" s="69">
        <v>78.599999999999994</v>
      </c>
      <c r="BE35" s="70">
        <v>90</v>
      </c>
      <c r="BF35" s="70">
        <v>89</v>
      </c>
      <c r="BG35" s="70">
        <v>78</v>
      </c>
      <c r="BH35" s="70">
        <v>88</v>
      </c>
      <c r="BI35" s="70">
        <v>84</v>
      </c>
      <c r="BJ35" s="69">
        <v>85.8</v>
      </c>
      <c r="BK35" s="50" t="s">
        <v>683</v>
      </c>
      <c r="BL35" s="81" t="s">
        <v>684</v>
      </c>
      <c r="BM35" s="81" t="s">
        <v>685</v>
      </c>
      <c r="BN35" s="50" t="s">
        <v>686</v>
      </c>
      <c r="BO35" s="89">
        <v>80.2</v>
      </c>
      <c r="BP35" s="29">
        <v>75.599999999999994</v>
      </c>
      <c r="BQ35" s="29">
        <v>75.2</v>
      </c>
      <c r="BR35" s="90">
        <v>78.599999999999994</v>
      </c>
      <c r="BS35" s="90">
        <v>85.8</v>
      </c>
      <c r="BT35" s="29">
        <f t="shared" si="0"/>
        <v>395.40000000000003</v>
      </c>
      <c r="BU35" s="91" t="s">
        <v>170</v>
      </c>
      <c r="BV35" s="107"/>
      <c r="BW35" s="107"/>
      <c r="BX35" s="107"/>
      <c r="BY35" s="107"/>
      <c r="BZ35" s="107"/>
      <c r="CA35" s="107"/>
      <c r="CB35" s="107"/>
      <c r="CC35" s="124"/>
      <c r="CD35" s="107"/>
      <c r="CE35" s="107"/>
      <c r="CF35" s="108">
        <v>29</v>
      </c>
    </row>
    <row r="36" spans="1:84" s="8" customFormat="1" ht="24.75" customHeight="1">
      <c r="A36" s="26" t="s">
        <v>161</v>
      </c>
      <c r="B36" s="217">
        <v>32</v>
      </c>
      <c r="C36" s="27" t="s">
        <v>687</v>
      </c>
      <c r="D36" s="270" t="s">
        <v>688</v>
      </c>
      <c r="E36" s="28" t="s">
        <v>689</v>
      </c>
      <c r="F36" s="29" t="s">
        <v>13</v>
      </c>
      <c r="G36" s="30" t="s">
        <v>165</v>
      </c>
      <c r="H36" s="27" t="s">
        <v>166</v>
      </c>
      <c r="I36" s="27" t="s">
        <v>167</v>
      </c>
      <c r="J36" s="27" t="s">
        <v>690</v>
      </c>
      <c r="K36" s="28" t="s">
        <v>691</v>
      </c>
      <c r="L36" s="29" t="s">
        <v>170</v>
      </c>
      <c r="M36" s="29" t="s">
        <v>224</v>
      </c>
      <c r="N36" s="50" t="s">
        <v>692</v>
      </c>
      <c r="O36" s="50" t="s">
        <v>693</v>
      </c>
      <c r="P36" s="50" t="s">
        <v>392</v>
      </c>
      <c r="Q36" s="56">
        <v>39214</v>
      </c>
      <c r="R36" s="50" t="s">
        <v>289</v>
      </c>
      <c r="S36" s="50" t="s">
        <v>694</v>
      </c>
      <c r="T36" s="50" t="s">
        <v>695</v>
      </c>
      <c r="U36" s="50"/>
      <c r="V36" s="271" t="s">
        <v>696</v>
      </c>
      <c r="W36" s="50" t="s">
        <v>165</v>
      </c>
      <c r="X36" s="50" t="s">
        <v>166</v>
      </c>
      <c r="Y36" s="50" t="s">
        <v>167</v>
      </c>
      <c r="Z36" s="50">
        <v>5</v>
      </c>
      <c r="AA36" s="50" t="s">
        <v>691</v>
      </c>
      <c r="AB36" s="50">
        <v>2022</v>
      </c>
      <c r="AC36" s="50" t="s">
        <v>178</v>
      </c>
      <c r="AD36" s="50" t="s">
        <v>179</v>
      </c>
      <c r="AE36" s="50" t="s">
        <v>231</v>
      </c>
      <c r="AF36" s="271" t="s">
        <v>697</v>
      </c>
      <c r="AG36" s="50">
        <v>80</v>
      </c>
      <c r="AH36" s="50">
        <v>74</v>
      </c>
      <c r="AI36" s="50">
        <v>80</v>
      </c>
      <c r="AJ36" s="50">
        <v>85</v>
      </c>
      <c r="AK36" s="50">
        <v>78</v>
      </c>
      <c r="AL36" s="69">
        <v>81.75</v>
      </c>
      <c r="AM36" s="71">
        <v>82</v>
      </c>
      <c r="AN36" s="71">
        <v>86</v>
      </c>
      <c r="AO36" s="71">
        <v>80</v>
      </c>
      <c r="AP36" s="71">
        <v>80</v>
      </c>
      <c r="AQ36" s="71">
        <v>72</v>
      </c>
      <c r="AR36" s="69">
        <v>79.75</v>
      </c>
      <c r="AS36" s="71">
        <v>80</v>
      </c>
      <c r="AT36" s="71">
        <v>77</v>
      </c>
      <c r="AU36" s="71">
        <v>68</v>
      </c>
      <c r="AV36" s="71">
        <v>77</v>
      </c>
      <c r="AW36" s="71">
        <v>68</v>
      </c>
      <c r="AX36" s="69">
        <v>69</v>
      </c>
      <c r="AY36" s="71">
        <v>80</v>
      </c>
      <c r="AZ36" s="71">
        <v>83</v>
      </c>
      <c r="BA36" s="71">
        <v>83</v>
      </c>
      <c r="BB36" s="71">
        <v>87</v>
      </c>
      <c r="BC36" s="71">
        <v>77</v>
      </c>
      <c r="BD36" s="69">
        <v>80.67</v>
      </c>
      <c r="BE36" s="71">
        <v>80</v>
      </c>
      <c r="BF36" s="71">
        <v>87</v>
      </c>
      <c r="BG36" s="71">
        <v>70</v>
      </c>
      <c r="BH36" s="71">
        <v>87</v>
      </c>
      <c r="BI36" s="71">
        <v>75</v>
      </c>
      <c r="BJ36" s="69">
        <v>83.92</v>
      </c>
      <c r="BK36" s="50" t="s">
        <v>698</v>
      </c>
      <c r="BL36" s="81" t="s">
        <v>699</v>
      </c>
      <c r="BM36" s="81" t="s">
        <v>700</v>
      </c>
      <c r="BN36" s="50" t="s">
        <v>701</v>
      </c>
      <c r="BO36" s="89">
        <v>81.75</v>
      </c>
      <c r="BP36" s="29">
        <v>79.75</v>
      </c>
      <c r="BQ36" s="29">
        <v>69</v>
      </c>
      <c r="BR36" s="90">
        <v>80.67</v>
      </c>
      <c r="BS36" s="90">
        <v>83.92</v>
      </c>
      <c r="BT36" s="29">
        <f t="shared" si="0"/>
        <v>395.09000000000003</v>
      </c>
      <c r="BU36" s="91" t="s">
        <v>170</v>
      </c>
      <c r="BV36" s="108"/>
      <c r="BW36" s="108"/>
      <c r="BX36" s="108"/>
      <c r="BY36" s="108"/>
      <c r="BZ36" s="108"/>
      <c r="CA36" s="108"/>
      <c r="CB36" s="108"/>
      <c r="CC36" s="124"/>
      <c r="CD36" s="108"/>
      <c r="CE36" s="108"/>
      <c r="CF36" s="108">
        <v>30</v>
      </c>
    </row>
    <row r="37" spans="1:84" s="8" customFormat="1" ht="24.75" customHeight="1">
      <c r="A37" s="26" t="s">
        <v>237</v>
      </c>
      <c r="B37" s="217">
        <v>33</v>
      </c>
      <c r="C37" s="27" t="s">
        <v>702</v>
      </c>
      <c r="D37" s="270" t="s">
        <v>703</v>
      </c>
      <c r="E37" s="28" t="s">
        <v>704</v>
      </c>
      <c r="F37" s="29" t="s">
        <v>13</v>
      </c>
      <c r="G37" s="30" t="s">
        <v>165</v>
      </c>
      <c r="H37" s="27" t="s">
        <v>166</v>
      </c>
      <c r="I37" s="27" t="s">
        <v>167</v>
      </c>
      <c r="J37" s="27" t="s">
        <v>705</v>
      </c>
      <c r="K37" s="28" t="s">
        <v>406</v>
      </c>
      <c r="L37" s="29" t="s">
        <v>224</v>
      </c>
      <c r="M37" s="29" t="s">
        <v>224</v>
      </c>
      <c r="N37" s="50" t="s">
        <v>706</v>
      </c>
      <c r="O37" s="50" t="s">
        <v>707</v>
      </c>
      <c r="P37" s="50" t="s">
        <v>392</v>
      </c>
      <c r="Q37" s="56">
        <v>39176</v>
      </c>
      <c r="R37" s="50" t="s">
        <v>289</v>
      </c>
      <c r="S37" s="50" t="s">
        <v>708</v>
      </c>
      <c r="T37" s="50" t="s">
        <v>709</v>
      </c>
      <c r="U37" s="50"/>
      <c r="V37" s="271" t="s">
        <v>710</v>
      </c>
      <c r="W37" s="50" t="s">
        <v>165</v>
      </c>
      <c r="X37" s="50" t="s">
        <v>166</v>
      </c>
      <c r="Y37" s="50" t="s">
        <v>167</v>
      </c>
      <c r="Z37" s="50">
        <v>3</v>
      </c>
      <c r="AA37" s="50" t="s">
        <v>406</v>
      </c>
      <c r="AB37" s="50">
        <v>2022</v>
      </c>
      <c r="AC37" s="50" t="s">
        <v>178</v>
      </c>
      <c r="AD37" s="50" t="s">
        <v>231</v>
      </c>
      <c r="AE37" s="50" t="s">
        <v>231</v>
      </c>
      <c r="AF37" s="271" t="s">
        <v>711</v>
      </c>
      <c r="AG37" s="50">
        <v>71</v>
      </c>
      <c r="AH37" s="50">
        <v>73</v>
      </c>
      <c r="AI37" s="50">
        <v>77</v>
      </c>
      <c r="AJ37" s="50">
        <v>85</v>
      </c>
      <c r="AK37" s="50">
        <v>83</v>
      </c>
      <c r="AL37" s="78">
        <v>83.92</v>
      </c>
      <c r="AM37" s="71">
        <v>80</v>
      </c>
      <c r="AN37" s="71">
        <v>80</v>
      </c>
      <c r="AO37" s="71">
        <v>72</v>
      </c>
      <c r="AP37" s="71">
        <v>80</v>
      </c>
      <c r="AQ37" s="71">
        <v>85</v>
      </c>
      <c r="AR37" s="78">
        <v>77.17</v>
      </c>
      <c r="AS37" s="71">
        <v>76</v>
      </c>
      <c r="AT37" s="71">
        <v>79</v>
      </c>
      <c r="AU37" s="71">
        <v>73</v>
      </c>
      <c r="AV37" s="71">
        <v>80</v>
      </c>
      <c r="AW37" s="71">
        <v>76</v>
      </c>
      <c r="AX37" s="78">
        <v>77.25</v>
      </c>
      <c r="AY37" s="71">
        <v>63</v>
      </c>
      <c r="AZ37" s="71">
        <v>71</v>
      </c>
      <c r="BA37" s="71">
        <v>73</v>
      </c>
      <c r="BB37" s="71">
        <v>73</v>
      </c>
      <c r="BC37" s="71">
        <v>76</v>
      </c>
      <c r="BD37" s="78">
        <v>77.75</v>
      </c>
      <c r="BE37" s="71">
        <v>67</v>
      </c>
      <c r="BF37" s="71">
        <v>73</v>
      </c>
      <c r="BG37" s="71">
        <v>74</v>
      </c>
      <c r="BH37" s="71">
        <v>75</v>
      </c>
      <c r="BI37" s="71">
        <v>77</v>
      </c>
      <c r="BJ37" s="78">
        <v>78.17</v>
      </c>
      <c r="BK37" s="50" t="s">
        <v>712</v>
      </c>
      <c r="BL37" s="81" t="s">
        <v>713</v>
      </c>
      <c r="BM37" s="81" t="s">
        <v>714</v>
      </c>
      <c r="BN37" s="50" t="s">
        <v>715</v>
      </c>
      <c r="BO37" s="92">
        <v>83.92</v>
      </c>
      <c r="BP37" s="93">
        <v>77.17</v>
      </c>
      <c r="BQ37" s="93">
        <v>77.25</v>
      </c>
      <c r="BR37" s="90">
        <v>77.75</v>
      </c>
      <c r="BS37" s="90">
        <v>78.17</v>
      </c>
      <c r="BT37" s="29">
        <f t="shared" si="0"/>
        <v>394.26000000000005</v>
      </c>
      <c r="BU37" s="91" t="s">
        <v>224</v>
      </c>
      <c r="BV37" s="108"/>
      <c r="BW37" s="108"/>
      <c r="BX37" s="108"/>
      <c r="BY37" s="108"/>
      <c r="BZ37" s="108"/>
      <c r="CA37" s="108"/>
      <c r="CB37" s="108"/>
      <c r="CC37" s="124"/>
      <c r="CD37" s="108"/>
      <c r="CE37" s="108"/>
      <c r="CF37" s="108">
        <v>31</v>
      </c>
    </row>
    <row r="38" spans="1:84" s="8" customFormat="1" ht="24.75" customHeight="1">
      <c r="A38" s="26" t="s">
        <v>161</v>
      </c>
      <c r="B38" s="217">
        <v>34</v>
      </c>
      <c r="C38" s="27" t="s">
        <v>716</v>
      </c>
      <c r="D38" s="270" t="s">
        <v>717</v>
      </c>
      <c r="E38" s="28" t="s">
        <v>718</v>
      </c>
      <c r="F38" s="29" t="s">
        <v>13</v>
      </c>
      <c r="G38" s="30" t="s">
        <v>165</v>
      </c>
      <c r="H38" s="27" t="s">
        <v>166</v>
      </c>
      <c r="I38" s="27" t="s">
        <v>167</v>
      </c>
      <c r="J38" s="27" t="s">
        <v>719</v>
      </c>
      <c r="K38" s="28" t="s">
        <v>720</v>
      </c>
      <c r="L38" s="29" t="s">
        <v>224</v>
      </c>
      <c r="M38" s="29" t="s">
        <v>224</v>
      </c>
      <c r="N38" s="50" t="s">
        <v>721</v>
      </c>
      <c r="O38" s="50" t="s">
        <v>722</v>
      </c>
      <c r="P38" s="50" t="s">
        <v>584</v>
      </c>
      <c r="Q38" s="56">
        <v>39270</v>
      </c>
      <c r="R38" s="50" t="s">
        <v>289</v>
      </c>
      <c r="S38" s="50" t="s">
        <v>723</v>
      </c>
      <c r="T38" s="50" t="s">
        <v>724</v>
      </c>
      <c r="U38" s="50"/>
      <c r="V38" s="271" t="s">
        <v>725</v>
      </c>
      <c r="W38" s="50" t="s">
        <v>165</v>
      </c>
      <c r="X38" s="50" t="s">
        <v>166</v>
      </c>
      <c r="Y38" s="50" t="s">
        <v>167</v>
      </c>
      <c r="Z38" s="50">
        <v>2</v>
      </c>
      <c r="AA38" s="50" t="s">
        <v>720</v>
      </c>
      <c r="AB38" s="50">
        <v>2022</v>
      </c>
      <c r="AC38" s="50" t="s">
        <v>178</v>
      </c>
      <c r="AD38" s="50" t="s">
        <v>231</v>
      </c>
      <c r="AE38" s="50" t="s">
        <v>231</v>
      </c>
      <c r="AF38" s="271" t="s">
        <v>726</v>
      </c>
      <c r="AG38" s="50">
        <v>75</v>
      </c>
      <c r="AH38" s="50">
        <v>80</v>
      </c>
      <c r="AI38" s="50">
        <v>66</v>
      </c>
      <c r="AJ38" s="50">
        <v>80</v>
      </c>
      <c r="AK38" s="50">
        <v>80</v>
      </c>
      <c r="AL38" s="69">
        <v>77.17</v>
      </c>
      <c r="AM38" s="71">
        <v>76</v>
      </c>
      <c r="AN38" s="71">
        <v>79</v>
      </c>
      <c r="AO38" s="71">
        <v>80</v>
      </c>
      <c r="AP38" s="71">
        <v>76</v>
      </c>
      <c r="AQ38" s="71">
        <v>82</v>
      </c>
      <c r="AR38" s="69">
        <v>79.17</v>
      </c>
      <c r="AS38" s="71">
        <v>79</v>
      </c>
      <c r="AT38" s="71">
        <v>78</v>
      </c>
      <c r="AU38" s="71">
        <v>80</v>
      </c>
      <c r="AV38" s="71">
        <v>77</v>
      </c>
      <c r="AW38" s="71">
        <v>80</v>
      </c>
      <c r="AX38" s="69">
        <v>79</v>
      </c>
      <c r="AY38" s="71">
        <v>77</v>
      </c>
      <c r="AZ38" s="71">
        <v>77</v>
      </c>
      <c r="BA38" s="71">
        <v>77</v>
      </c>
      <c r="BB38" s="71">
        <v>79</v>
      </c>
      <c r="BC38" s="71">
        <v>79</v>
      </c>
      <c r="BD38" s="69">
        <v>78.5</v>
      </c>
      <c r="BE38" s="71">
        <v>80</v>
      </c>
      <c r="BF38" s="71">
        <v>80</v>
      </c>
      <c r="BG38" s="71">
        <v>78</v>
      </c>
      <c r="BH38" s="71">
        <v>78</v>
      </c>
      <c r="BI38" s="71">
        <v>81</v>
      </c>
      <c r="BJ38" s="69">
        <v>79.67</v>
      </c>
      <c r="BK38" s="50" t="s">
        <v>727</v>
      </c>
      <c r="BL38" s="83" t="s">
        <v>728</v>
      </c>
      <c r="BM38" s="83" t="s">
        <v>729</v>
      </c>
      <c r="BN38" s="50" t="s">
        <v>730</v>
      </c>
      <c r="BO38" s="89">
        <v>77.17</v>
      </c>
      <c r="BP38" s="29">
        <v>79.17</v>
      </c>
      <c r="BQ38" s="29">
        <v>79</v>
      </c>
      <c r="BR38" s="90">
        <v>78.5</v>
      </c>
      <c r="BS38" s="90">
        <v>79.67</v>
      </c>
      <c r="BT38" s="29">
        <f t="shared" si="0"/>
        <v>393.51000000000005</v>
      </c>
      <c r="BU38" s="91" t="s">
        <v>224</v>
      </c>
      <c r="BV38" s="108"/>
      <c r="BW38" s="108"/>
      <c r="BX38" s="108"/>
      <c r="BY38" s="108"/>
      <c r="BZ38" s="108"/>
      <c r="CA38" s="108"/>
      <c r="CB38" s="108"/>
      <c r="CC38" s="124"/>
      <c r="CD38" s="108"/>
      <c r="CE38" s="108"/>
      <c r="CF38" s="108">
        <v>32</v>
      </c>
    </row>
    <row r="39" spans="1:84" s="8" customFormat="1" ht="24.75" customHeight="1">
      <c r="A39" s="26" t="s">
        <v>161</v>
      </c>
      <c r="B39" s="217">
        <v>35</v>
      </c>
      <c r="C39" s="27" t="s">
        <v>731</v>
      </c>
      <c r="D39" s="270" t="s">
        <v>732</v>
      </c>
      <c r="E39" s="28" t="s">
        <v>733</v>
      </c>
      <c r="F39" s="29" t="s">
        <v>14</v>
      </c>
      <c r="G39" s="30" t="s">
        <v>165</v>
      </c>
      <c r="H39" s="27" t="s">
        <v>166</v>
      </c>
      <c r="I39" s="27" t="s">
        <v>167</v>
      </c>
      <c r="J39" s="27" t="s">
        <v>734</v>
      </c>
      <c r="K39" s="28" t="s">
        <v>406</v>
      </c>
      <c r="L39" s="29" t="s">
        <v>170</v>
      </c>
      <c r="M39" s="29" t="s">
        <v>170</v>
      </c>
      <c r="N39" s="50" t="s">
        <v>735</v>
      </c>
      <c r="O39" s="50" t="s">
        <v>736</v>
      </c>
      <c r="P39" s="50" t="s">
        <v>392</v>
      </c>
      <c r="Q39" s="56">
        <v>38976</v>
      </c>
      <c r="R39" s="50" t="s">
        <v>174</v>
      </c>
      <c r="S39" s="50" t="s">
        <v>737</v>
      </c>
      <c r="T39" s="50" t="s">
        <v>738</v>
      </c>
      <c r="U39" s="50" t="s">
        <v>739</v>
      </c>
      <c r="V39" s="271" t="s">
        <v>740</v>
      </c>
      <c r="W39" s="50" t="s">
        <v>165</v>
      </c>
      <c r="X39" s="50" t="s">
        <v>166</v>
      </c>
      <c r="Y39" s="50" t="s">
        <v>167</v>
      </c>
      <c r="Z39" s="62">
        <v>2</v>
      </c>
      <c r="AA39" s="50" t="s">
        <v>406</v>
      </c>
      <c r="AB39" s="62">
        <v>2022</v>
      </c>
      <c r="AC39" s="50" t="s">
        <v>178</v>
      </c>
      <c r="AD39" s="50" t="s">
        <v>179</v>
      </c>
      <c r="AE39" s="50" t="s">
        <v>179</v>
      </c>
      <c r="AF39" s="271" t="s">
        <v>741</v>
      </c>
      <c r="AG39" s="68">
        <v>71</v>
      </c>
      <c r="AH39" s="68">
        <v>89</v>
      </c>
      <c r="AI39" s="68">
        <v>76</v>
      </c>
      <c r="AJ39" s="68">
        <v>81</v>
      </c>
      <c r="AK39" s="68">
        <v>87</v>
      </c>
      <c r="AL39" s="69">
        <v>85.58</v>
      </c>
      <c r="AM39" s="70">
        <v>65</v>
      </c>
      <c r="AN39" s="70">
        <v>65</v>
      </c>
      <c r="AO39" s="70">
        <v>77</v>
      </c>
      <c r="AP39" s="70">
        <v>81</v>
      </c>
      <c r="AQ39" s="70">
        <v>84</v>
      </c>
      <c r="AR39" s="69">
        <v>76.92</v>
      </c>
      <c r="AS39" s="70">
        <v>68</v>
      </c>
      <c r="AT39" s="70">
        <v>86</v>
      </c>
      <c r="AU39" s="70">
        <v>74</v>
      </c>
      <c r="AV39" s="70">
        <v>74</v>
      </c>
      <c r="AW39" s="70">
        <v>72</v>
      </c>
      <c r="AX39" s="69">
        <v>76.42</v>
      </c>
      <c r="AY39" s="70">
        <v>70</v>
      </c>
      <c r="AZ39" s="70">
        <v>74</v>
      </c>
      <c r="BA39" s="70">
        <v>73</v>
      </c>
      <c r="BB39" s="70">
        <v>74</v>
      </c>
      <c r="BC39" s="70">
        <v>77</v>
      </c>
      <c r="BD39" s="69">
        <v>76.680000000000007</v>
      </c>
      <c r="BE39" s="70">
        <v>62</v>
      </c>
      <c r="BF39" s="70">
        <v>70</v>
      </c>
      <c r="BG39" s="70">
        <v>74</v>
      </c>
      <c r="BH39" s="70">
        <v>82</v>
      </c>
      <c r="BI39" s="70">
        <v>78</v>
      </c>
      <c r="BJ39" s="69">
        <v>77.47</v>
      </c>
      <c r="BK39" s="50" t="s">
        <v>742</v>
      </c>
      <c r="BL39" s="81" t="s">
        <v>743</v>
      </c>
      <c r="BM39" s="81" t="s">
        <v>744</v>
      </c>
      <c r="BN39" s="50" t="s">
        <v>745</v>
      </c>
      <c r="BO39" s="89">
        <v>85.58</v>
      </c>
      <c r="BP39" s="29">
        <v>76.92</v>
      </c>
      <c r="BQ39" s="29">
        <v>76.42</v>
      </c>
      <c r="BR39" s="90">
        <v>76.680000000000007</v>
      </c>
      <c r="BS39" s="90">
        <v>77.47</v>
      </c>
      <c r="BT39" s="29">
        <f t="shared" si="0"/>
        <v>393.07000000000005</v>
      </c>
      <c r="BU39" s="91" t="s">
        <v>170</v>
      </c>
      <c r="BV39" s="108"/>
      <c r="BW39" s="108"/>
      <c r="BX39" s="108"/>
      <c r="BY39" s="108"/>
      <c r="BZ39" s="108"/>
      <c r="CA39" s="108"/>
      <c r="CB39" s="108"/>
      <c r="CC39" s="124"/>
      <c r="CD39" s="108"/>
      <c r="CE39" s="108"/>
      <c r="CF39" s="108">
        <v>33</v>
      </c>
    </row>
    <row r="40" spans="1:84" s="8" customFormat="1" ht="24.75" customHeight="1">
      <c r="A40" s="26" t="s">
        <v>265</v>
      </c>
      <c r="B40" s="217">
        <v>36</v>
      </c>
      <c r="C40" s="27" t="s">
        <v>746</v>
      </c>
      <c r="D40" s="270" t="s">
        <v>747</v>
      </c>
      <c r="E40" s="28" t="s">
        <v>748</v>
      </c>
      <c r="F40" s="29" t="s">
        <v>14</v>
      </c>
      <c r="G40" s="30" t="s">
        <v>165</v>
      </c>
      <c r="H40" s="27" t="s">
        <v>166</v>
      </c>
      <c r="I40" s="27" t="s">
        <v>167</v>
      </c>
      <c r="J40" s="27" t="s">
        <v>749</v>
      </c>
      <c r="K40" s="28" t="s">
        <v>366</v>
      </c>
      <c r="L40" s="29" t="s">
        <v>224</v>
      </c>
      <c r="M40" s="29" t="s">
        <v>224</v>
      </c>
      <c r="N40" s="50" t="s">
        <v>750</v>
      </c>
      <c r="O40" s="50" t="s">
        <v>751</v>
      </c>
      <c r="P40" s="50" t="s">
        <v>272</v>
      </c>
      <c r="Q40" s="56">
        <v>39329</v>
      </c>
      <c r="R40" s="50" t="s">
        <v>174</v>
      </c>
      <c r="S40" s="50" t="s">
        <v>752</v>
      </c>
      <c r="T40" s="50" t="s">
        <v>753</v>
      </c>
      <c r="U40" s="50"/>
      <c r="V40" s="271" t="s">
        <v>754</v>
      </c>
      <c r="W40" s="50" t="s">
        <v>165</v>
      </c>
      <c r="X40" s="50" t="s">
        <v>166</v>
      </c>
      <c r="Y40" s="50" t="s">
        <v>167</v>
      </c>
      <c r="Z40" s="50">
        <v>3</v>
      </c>
      <c r="AA40" s="50" t="s">
        <v>366</v>
      </c>
      <c r="AB40" s="50">
        <v>2022</v>
      </c>
      <c r="AC40" s="50" t="s">
        <v>178</v>
      </c>
      <c r="AD40" s="50" t="s">
        <v>231</v>
      </c>
      <c r="AE40" s="50" t="s">
        <v>231</v>
      </c>
      <c r="AF40" s="271" t="s">
        <v>755</v>
      </c>
      <c r="AG40" s="50">
        <v>78</v>
      </c>
      <c r="AH40" s="50">
        <v>80</v>
      </c>
      <c r="AI40" s="50">
        <v>80</v>
      </c>
      <c r="AJ40" s="50">
        <v>70</v>
      </c>
      <c r="AK40" s="50">
        <v>85</v>
      </c>
      <c r="AL40" s="69">
        <v>78.599999999999994</v>
      </c>
      <c r="AM40" s="71">
        <v>76</v>
      </c>
      <c r="AN40" s="71">
        <v>81</v>
      </c>
      <c r="AO40" s="71">
        <v>72</v>
      </c>
      <c r="AP40" s="71">
        <v>78</v>
      </c>
      <c r="AQ40" s="71">
        <v>78</v>
      </c>
      <c r="AR40" s="69">
        <v>77</v>
      </c>
      <c r="AS40" s="71">
        <v>79</v>
      </c>
      <c r="AT40" s="71">
        <v>80</v>
      </c>
      <c r="AU40" s="71">
        <v>77</v>
      </c>
      <c r="AV40" s="71">
        <v>77</v>
      </c>
      <c r="AW40" s="71">
        <v>80</v>
      </c>
      <c r="AX40" s="69">
        <v>78.599999999999994</v>
      </c>
      <c r="AY40" s="71">
        <v>78</v>
      </c>
      <c r="AZ40" s="71">
        <v>79</v>
      </c>
      <c r="BA40" s="71">
        <v>79</v>
      </c>
      <c r="BB40" s="71">
        <v>81</v>
      </c>
      <c r="BC40" s="71">
        <v>79</v>
      </c>
      <c r="BD40" s="69">
        <v>79.2</v>
      </c>
      <c r="BE40" s="71">
        <v>79</v>
      </c>
      <c r="BF40" s="71">
        <v>82</v>
      </c>
      <c r="BG40" s="71">
        <v>77</v>
      </c>
      <c r="BH40" s="71">
        <v>78</v>
      </c>
      <c r="BI40" s="71">
        <v>79</v>
      </c>
      <c r="BJ40" s="69">
        <v>79</v>
      </c>
      <c r="BK40" s="50" t="s">
        <v>756</v>
      </c>
      <c r="BL40" s="81" t="s">
        <v>757</v>
      </c>
      <c r="BM40" s="81" t="s">
        <v>758</v>
      </c>
      <c r="BN40" s="50" t="s">
        <v>759</v>
      </c>
      <c r="BO40" s="89">
        <v>78.599999999999994</v>
      </c>
      <c r="BP40" s="29">
        <v>77</v>
      </c>
      <c r="BQ40" s="29">
        <v>78.599999999999994</v>
      </c>
      <c r="BR40" s="90">
        <v>79.2</v>
      </c>
      <c r="BS40" s="90">
        <v>79</v>
      </c>
      <c r="BT40" s="29">
        <f t="shared" si="0"/>
        <v>392.4</v>
      </c>
      <c r="BU40" s="91" t="s">
        <v>224</v>
      </c>
      <c r="BV40" s="107"/>
      <c r="BW40" s="107"/>
      <c r="BX40" s="107"/>
      <c r="BY40" s="107"/>
      <c r="BZ40" s="107"/>
      <c r="CA40" s="107"/>
      <c r="CB40" s="107"/>
      <c r="CC40" s="124"/>
      <c r="CD40" s="107"/>
      <c r="CE40" s="107"/>
      <c r="CF40" s="108">
        <v>34</v>
      </c>
    </row>
    <row r="41" spans="1:84" s="8" customFormat="1" ht="24.75" customHeight="1">
      <c r="A41" s="26" t="s">
        <v>161</v>
      </c>
      <c r="B41" s="217">
        <v>38</v>
      </c>
      <c r="C41" s="27" t="s">
        <v>760</v>
      </c>
      <c r="D41" s="270" t="s">
        <v>761</v>
      </c>
      <c r="E41" s="28" t="s">
        <v>762</v>
      </c>
      <c r="F41" s="29" t="s">
        <v>13</v>
      </c>
      <c r="G41" s="30" t="s">
        <v>165</v>
      </c>
      <c r="H41" s="27" t="s">
        <v>166</v>
      </c>
      <c r="I41" s="27" t="s">
        <v>167</v>
      </c>
      <c r="J41" s="27" t="s">
        <v>763</v>
      </c>
      <c r="K41" s="28" t="s">
        <v>764</v>
      </c>
      <c r="L41" s="29" t="s">
        <v>170</v>
      </c>
      <c r="M41" s="29" t="s">
        <v>170</v>
      </c>
      <c r="N41" s="50" t="s">
        <v>765</v>
      </c>
      <c r="O41" s="50" t="s">
        <v>766</v>
      </c>
      <c r="P41" s="50" t="s">
        <v>767</v>
      </c>
      <c r="Q41" s="56">
        <v>39342</v>
      </c>
      <c r="R41" s="50" t="s">
        <v>289</v>
      </c>
      <c r="S41" s="50" t="s">
        <v>768</v>
      </c>
      <c r="T41" s="50" t="s">
        <v>769</v>
      </c>
      <c r="U41" s="50"/>
      <c r="V41" s="271" t="s">
        <v>770</v>
      </c>
      <c r="W41" s="50" t="s">
        <v>165</v>
      </c>
      <c r="X41" s="50" t="s">
        <v>166</v>
      </c>
      <c r="Y41" s="50" t="s">
        <v>167</v>
      </c>
      <c r="Z41" s="50">
        <v>1</v>
      </c>
      <c r="AA41" s="50" t="s">
        <v>764</v>
      </c>
      <c r="AB41" s="50">
        <v>2022</v>
      </c>
      <c r="AC41" s="50" t="s">
        <v>178</v>
      </c>
      <c r="AD41" s="50" t="s">
        <v>179</v>
      </c>
      <c r="AE41" s="50" t="s">
        <v>179</v>
      </c>
      <c r="AF41" s="271" t="s">
        <v>771</v>
      </c>
      <c r="AG41" s="50">
        <v>85</v>
      </c>
      <c r="AH41" s="50">
        <v>74</v>
      </c>
      <c r="AI41" s="50">
        <v>73</v>
      </c>
      <c r="AJ41" s="50">
        <v>87</v>
      </c>
      <c r="AK41" s="50">
        <v>80</v>
      </c>
      <c r="AL41" s="69">
        <v>79.33</v>
      </c>
      <c r="AM41" s="71">
        <v>80</v>
      </c>
      <c r="AN41" s="71">
        <v>72</v>
      </c>
      <c r="AO41" s="71">
        <v>78</v>
      </c>
      <c r="AP41" s="71">
        <v>80</v>
      </c>
      <c r="AQ41" s="71">
        <v>70</v>
      </c>
      <c r="AR41" s="69">
        <v>76.75</v>
      </c>
      <c r="AS41" s="71">
        <v>81</v>
      </c>
      <c r="AT41" s="71">
        <v>77</v>
      </c>
      <c r="AU41" s="71">
        <v>70</v>
      </c>
      <c r="AV41" s="71">
        <v>78</v>
      </c>
      <c r="AW41" s="71">
        <v>70</v>
      </c>
      <c r="AX41" s="69">
        <v>75.25</v>
      </c>
      <c r="AY41" s="71">
        <v>80</v>
      </c>
      <c r="AZ41" s="71">
        <v>86</v>
      </c>
      <c r="BA41" s="71">
        <v>76</v>
      </c>
      <c r="BB41" s="71">
        <v>83</v>
      </c>
      <c r="BC41" s="71">
        <v>78</v>
      </c>
      <c r="BD41" s="69">
        <v>80.33</v>
      </c>
      <c r="BE41" s="71">
        <v>80</v>
      </c>
      <c r="BF41" s="71">
        <v>89</v>
      </c>
      <c r="BG41" s="71">
        <v>75</v>
      </c>
      <c r="BH41" s="71">
        <v>80</v>
      </c>
      <c r="BI41" s="71">
        <v>66</v>
      </c>
      <c r="BJ41" s="69">
        <v>79.08</v>
      </c>
      <c r="BK41" s="50" t="s">
        <v>772</v>
      </c>
      <c r="BL41" s="81" t="s">
        <v>773</v>
      </c>
      <c r="BM41" s="81" t="s">
        <v>774</v>
      </c>
      <c r="BN41" s="50" t="s">
        <v>775</v>
      </c>
      <c r="BO41" s="89">
        <v>79.33</v>
      </c>
      <c r="BP41" s="29">
        <v>76.75</v>
      </c>
      <c r="BQ41" s="29">
        <v>75.25</v>
      </c>
      <c r="BR41" s="90">
        <v>80.33</v>
      </c>
      <c r="BS41" s="90">
        <v>79.08</v>
      </c>
      <c r="BT41" s="29">
        <f t="shared" si="0"/>
        <v>390.73999999999995</v>
      </c>
      <c r="BU41" s="91" t="s">
        <v>170</v>
      </c>
      <c r="BV41" s="108"/>
      <c r="BW41" s="108"/>
      <c r="BX41" s="108"/>
      <c r="BY41" s="108"/>
      <c r="BZ41" s="108"/>
      <c r="CA41" s="108"/>
      <c r="CB41" s="108"/>
      <c r="CC41" s="124"/>
      <c r="CD41" s="108"/>
      <c r="CE41" s="108"/>
      <c r="CF41" s="108">
        <v>35</v>
      </c>
    </row>
    <row r="42" spans="1:84" s="8" customFormat="1" ht="24.75" customHeight="1">
      <c r="A42" s="26" t="s">
        <v>237</v>
      </c>
      <c r="B42" s="217">
        <v>39</v>
      </c>
      <c r="C42" s="27" t="s">
        <v>776</v>
      </c>
      <c r="D42" s="270" t="s">
        <v>777</v>
      </c>
      <c r="E42" s="28" t="s">
        <v>778</v>
      </c>
      <c r="F42" s="29" t="s">
        <v>14</v>
      </c>
      <c r="G42" s="30" t="s">
        <v>165</v>
      </c>
      <c r="H42" s="27" t="s">
        <v>166</v>
      </c>
      <c r="I42" s="27" t="s">
        <v>167</v>
      </c>
      <c r="J42" s="27" t="s">
        <v>779</v>
      </c>
      <c r="K42" s="28" t="s">
        <v>302</v>
      </c>
      <c r="L42" s="29" t="s">
        <v>224</v>
      </c>
      <c r="M42" s="29" t="s">
        <v>224</v>
      </c>
      <c r="N42" s="50" t="s">
        <v>780</v>
      </c>
      <c r="O42" s="50" t="s">
        <v>781</v>
      </c>
      <c r="P42" s="50" t="s">
        <v>272</v>
      </c>
      <c r="Q42" s="56">
        <v>39011</v>
      </c>
      <c r="R42" s="50" t="s">
        <v>174</v>
      </c>
      <c r="S42" s="50" t="s">
        <v>782</v>
      </c>
      <c r="T42" s="50" t="s">
        <v>783</v>
      </c>
      <c r="U42" s="50" t="s">
        <v>784</v>
      </c>
      <c r="V42" s="271" t="s">
        <v>785</v>
      </c>
      <c r="W42" s="50" t="s">
        <v>165</v>
      </c>
      <c r="X42" s="50" t="s">
        <v>166</v>
      </c>
      <c r="Y42" s="50" t="s">
        <v>167</v>
      </c>
      <c r="Z42" s="50">
        <v>3</v>
      </c>
      <c r="AA42" s="50" t="s">
        <v>302</v>
      </c>
      <c r="AB42" s="50">
        <v>2022</v>
      </c>
      <c r="AC42" s="50" t="s">
        <v>178</v>
      </c>
      <c r="AD42" s="50" t="s">
        <v>231</v>
      </c>
      <c r="AE42" s="50" t="s">
        <v>231</v>
      </c>
      <c r="AF42" s="271" t="s">
        <v>785</v>
      </c>
      <c r="AG42" s="50">
        <v>82</v>
      </c>
      <c r="AH42" s="50">
        <v>82</v>
      </c>
      <c r="AI42" s="50">
        <v>77</v>
      </c>
      <c r="AJ42" s="50">
        <v>80</v>
      </c>
      <c r="AK42" s="50">
        <v>85</v>
      </c>
      <c r="AL42" s="69">
        <v>81.2</v>
      </c>
      <c r="AM42" s="71">
        <v>80</v>
      </c>
      <c r="AN42" s="71">
        <v>80</v>
      </c>
      <c r="AO42" s="71">
        <v>66</v>
      </c>
      <c r="AP42" s="71">
        <v>68</v>
      </c>
      <c r="AQ42" s="71">
        <v>78</v>
      </c>
      <c r="AR42" s="69">
        <v>74.400000000000006</v>
      </c>
      <c r="AS42" s="71">
        <v>80</v>
      </c>
      <c r="AT42" s="71">
        <v>80</v>
      </c>
      <c r="AU42" s="71">
        <v>75</v>
      </c>
      <c r="AV42" s="71">
        <v>75</v>
      </c>
      <c r="AW42" s="71">
        <v>75</v>
      </c>
      <c r="AX42" s="69">
        <v>77</v>
      </c>
      <c r="AY42" s="71">
        <v>78</v>
      </c>
      <c r="AZ42" s="71">
        <v>79</v>
      </c>
      <c r="BA42" s="71">
        <v>77</v>
      </c>
      <c r="BB42" s="71">
        <v>79</v>
      </c>
      <c r="BC42" s="71">
        <v>77</v>
      </c>
      <c r="BD42" s="69">
        <v>78</v>
      </c>
      <c r="BE42" s="71">
        <v>80</v>
      </c>
      <c r="BF42" s="71">
        <v>80</v>
      </c>
      <c r="BG42" s="71">
        <v>78</v>
      </c>
      <c r="BH42" s="71">
        <v>78</v>
      </c>
      <c r="BI42" s="71">
        <v>77</v>
      </c>
      <c r="BJ42" s="69">
        <v>78.599999999999994</v>
      </c>
      <c r="BK42" s="50" t="s">
        <v>786</v>
      </c>
      <c r="BL42" s="81" t="s">
        <v>787</v>
      </c>
      <c r="BM42" s="81" t="s">
        <v>788</v>
      </c>
      <c r="BN42" s="50" t="s">
        <v>789</v>
      </c>
      <c r="BO42" s="89">
        <v>81.2</v>
      </c>
      <c r="BP42" s="29">
        <v>74.400000000000006</v>
      </c>
      <c r="BQ42" s="29">
        <v>77</v>
      </c>
      <c r="BR42" s="90">
        <v>78</v>
      </c>
      <c r="BS42" s="90">
        <v>78.599999999999994</v>
      </c>
      <c r="BT42" s="29">
        <f t="shared" si="0"/>
        <v>389.20000000000005</v>
      </c>
      <c r="BU42" s="91" t="s">
        <v>224</v>
      </c>
      <c r="BV42" s="108" t="s">
        <v>790</v>
      </c>
      <c r="BW42" s="108">
        <v>111403000500020</v>
      </c>
      <c r="BX42" s="108"/>
      <c r="BY42" s="108"/>
      <c r="BZ42" s="108"/>
      <c r="CA42" s="108"/>
      <c r="CB42" s="108"/>
      <c r="CC42" s="124"/>
      <c r="CD42" s="108"/>
      <c r="CE42" s="108"/>
      <c r="CF42" s="108">
        <v>36</v>
      </c>
    </row>
    <row r="43" spans="1:84" s="8" customFormat="1" ht="24.75" customHeight="1">
      <c r="A43" s="26" t="s">
        <v>237</v>
      </c>
      <c r="B43" s="217">
        <v>40</v>
      </c>
      <c r="C43" s="27" t="s">
        <v>791</v>
      </c>
      <c r="D43" s="270" t="s">
        <v>792</v>
      </c>
      <c r="E43" s="28" t="s">
        <v>793</v>
      </c>
      <c r="F43" s="29" t="s">
        <v>14</v>
      </c>
      <c r="G43" s="30" t="s">
        <v>165</v>
      </c>
      <c r="H43" s="27" t="s">
        <v>166</v>
      </c>
      <c r="I43" s="27" t="s">
        <v>167</v>
      </c>
      <c r="J43" s="27" t="s">
        <v>794</v>
      </c>
      <c r="K43" s="28" t="s">
        <v>302</v>
      </c>
      <c r="L43" s="29" t="s">
        <v>224</v>
      </c>
      <c r="M43" s="29" t="s">
        <v>224</v>
      </c>
      <c r="N43" s="50" t="s">
        <v>795</v>
      </c>
      <c r="O43" s="50" t="s">
        <v>796</v>
      </c>
      <c r="P43" s="50" t="s">
        <v>245</v>
      </c>
      <c r="Q43" s="56">
        <v>39158</v>
      </c>
      <c r="R43" s="50" t="s">
        <v>174</v>
      </c>
      <c r="S43" s="50" t="s">
        <v>797</v>
      </c>
      <c r="T43" s="50" t="s">
        <v>798</v>
      </c>
      <c r="U43" s="50"/>
      <c r="V43" s="271" t="s">
        <v>799</v>
      </c>
      <c r="W43" s="50" t="s">
        <v>165</v>
      </c>
      <c r="X43" s="50" t="s">
        <v>166</v>
      </c>
      <c r="Y43" s="50" t="s">
        <v>167</v>
      </c>
      <c r="Z43" s="50">
        <v>1</v>
      </c>
      <c r="AA43" s="50" t="s">
        <v>302</v>
      </c>
      <c r="AB43" s="50">
        <v>2022</v>
      </c>
      <c r="AC43" s="50" t="s">
        <v>178</v>
      </c>
      <c r="AD43" s="50" t="s">
        <v>231</v>
      </c>
      <c r="AE43" s="50" t="s">
        <v>231</v>
      </c>
      <c r="AF43" s="271" t="s">
        <v>800</v>
      </c>
      <c r="AG43" s="50" t="s">
        <v>374</v>
      </c>
      <c r="AH43" s="50" t="s">
        <v>380</v>
      </c>
      <c r="AI43" s="50" t="s">
        <v>801</v>
      </c>
      <c r="AJ43" s="50" t="s">
        <v>802</v>
      </c>
      <c r="AK43" s="50" t="s">
        <v>461</v>
      </c>
      <c r="AL43" s="69">
        <v>79</v>
      </c>
      <c r="AM43" s="71" t="s">
        <v>460</v>
      </c>
      <c r="AN43" s="71" t="s">
        <v>374</v>
      </c>
      <c r="AO43" s="71" t="s">
        <v>803</v>
      </c>
      <c r="AP43" s="71" t="s">
        <v>801</v>
      </c>
      <c r="AQ43" s="71" t="s">
        <v>571</v>
      </c>
      <c r="AR43" s="69">
        <v>74.5</v>
      </c>
      <c r="AS43" s="71" t="s">
        <v>545</v>
      </c>
      <c r="AT43" s="71" t="s">
        <v>379</v>
      </c>
      <c r="AU43" s="71" t="s">
        <v>374</v>
      </c>
      <c r="AV43" s="71" t="s">
        <v>379</v>
      </c>
      <c r="AW43" s="71" t="s">
        <v>374</v>
      </c>
      <c r="AX43" s="69">
        <v>78.33</v>
      </c>
      <c r="AY43" s="71" t="s">
        <v>374</v>
      </c>
      <c r="AZ43" s="71" t="s">
        <v>374</v>
      </c>
      <c r="BA43" s="71" t="s">
        <v>460</v>
      </c>
      <c r="BB43" s="71" t="s">
        <v>379</v>
      </c>
      <c r="BC43" s="71" t="s">
        <v>460</v>
      </c>
      <c r="BD43" s="69">
        <v>77.67</v>
      </c>
      <c r="BE43" s="71" t="s">
        <v>375</v>
      </c>
      <c r="BF43" s="71" t="s">
        <v>381</v>
      </c>
      <c r="BG43" s="71" t="s">
        <v>460</v>
      </c>
      <c r="BH43" s="71" t="s">
        <v>379</v>
      </c>
      <c r="BI43" s="71" t="s">
        <v>460</v>
      </c>
      <c r="BJ43" s="69">
        <v>79</v>
      </c>
      <c r="BK43" s="50" t="s">
        <v>804</v>
      </c>
      <c r="BL43" s="81" t="s">
        <v>805</v>
      </c>
      <c r="BM43" s="81" t="s">
        <v>806</v>
      </c>
      <c r="BN43" s="50" t="s">
        <v>807</v>
      </c>
      <c r="BO43" s="89">
        <v>79</v>
      </c>
      <c r="BP43" s="29">
        <v>74.5</v>
      </c>
      <c r="BQ43" s="29">
        <v>78.33</v>
      </c>
      <c r="BR43" s="90">
        <v>77.67</v>
      </c>
      <c r="BS43" s="90">
        <v>79</v>
      </c>
      <c r="BT43" s="29">
        <f t="shared" si="0"/>
        <v>388.5</v>
      </c>
      <c r="BU43" s="91" t="s">
        <v>224</v>
      </c>
      <c r="BV43" s="108"/>
      <c r="BW43" s="108" t="s">
        <v>808</v>
      </c>
      <c r="BX43" s="108"/>
      <c r="BY43" s="108"/>
      <c r="BZ43" s="108"/>
      <c r="CA43" s="108"/>
      <c r="CB43" s="108"/>
      <c r="CC43" s="124"/>
      <c r="CD43" s="108"/>
      <c r="CE43" s="108"/>
      <c r="CF43" s="108">
        <v>37</v>
      </c>
    </row>
    <row r="44" spans="1:84" s="8" customFormat="1" ht="24.75" customHeight="1">
      <c r="A44" s="26" t="s">
        <v>265</v>
      </c>
      <c r="B44" s="217">
        <v>41</v>
      </c>
      <c r="C44" s="27" t="s">
        <v>809</v>
      </c>
      <c r="D44" s="270" t="s">
        <v>810</v>
      </c>
      <c r="E44" s="28" t="s">
        <v>811</v>
      </c>
      <c r="F44" s="29" t="s">
        <v>14</v>
      </c>
      <c r="G44" s="30" t="s">
        <v>165</v>
      </c>
      <c r="H44" s="27" t="s">
        <v>166</v>
      </c>
      <c r="I44" s="27" t="s">
        <v>167</v>
      </c>
      <c r="J44" s="27" t="s">
        <v>812</v>
      </c>
      <c r="K44" s="28" t="s">
        <v>452</v>
      </c>
      <c r="L44" s="29" t="s">
        <v>224</v>
      </c>
      <c r="M44" s="29" t="s">
        <v>224</v>
      </c>
      <c r="N44" s="50" t="s">
        <v>813</v>
      </c>
      <c r="O44" s="50" t="s">
        <v>814</v>
      </c>
      <c r="P44" s="50" t="s">
        <v>815</v>
      </c>
      <c r="Q44" s="56">
        <v>39329</v>
      </c>
      <c r="R44" s="50" t="s">
        <v>174</v>
      </c>
      <c r="S44" s="50" t="s">
        <v>816</v>
      </c>
      <c r="T44" s="50" t="s">
        <v>817</v>
      </c>
      <c r="U44" s="50" t="s">
        <v>816</v>
      </c>
      <c r="V44" s="271" t="s">
        <v>818</v>
      </c>
      <c r="W44" s="50" t="s">
        <v>165</v>
      </c>
      <c r="X44" s="50" t="s">
        <v>166</v>
      </c>
      <c r="Y44" s="50" t="s">
        <v>167</v>
      </c>
      <c r="Z44" s="50">
        <v>5</v>
      </c>
      <c r="AA44" s="50" t="s">
        <v>452</v>
      </c>
      <c r="AB44" s="50">
        <v>2022</v>
      </c>
      <c r="AC44" s="50" t="s">
        <v>178</v>
      </c>
      <c r="AD44" s="50" t="s">
        <v>231</v>
      </c>
      <c r="AE44" s="50" t="s">
        <v>231</v>
      </c>
      <c r="AF44" s="271" t="s">
        <v>819</v>
      </c>
      <c r="AG44" s="50">
        <v>75</v>
      </c>
      <c r="AH44" s="50">
        <v>80</v>
      </c>
      <c r="AI44" s="50">
        <v>64</v>
      </c>
      <c r="AJ44" s="50">
        <v>78</v>
      </c>
      <c r="AK44" s="50">
        <v>80</v>
      </c>
      <c r="AL44" s="69">
        <v>79.33</v>
      </c>
      <c r="AM44" s="71">
        <v>75</v>
      </c>
      <c r="AN44" s="71">
        <v>78</v>
      </c>
      <c r="AO44" s="71">
        <v>67</v>
      </c>
      <c r="AP44" s="71">
        <v>74</v>
      </c>
      <c r="AQ44" s="71">
        <v>77</v>
      </c>
      <c r="AR44" s="69">
        <v>74.8</v>
      </c>
      <c r="AS44" s="71">
        <v>78</v>
      </c>
      <c r="AT44" s="71">
        <v>79</v>
      </c>
      <c r="AU44" s="71">
        <v>77</v>
      </c>
      <c r="AV44" s="71">
        <v>78</v>
      </c>
      <c r="AW44" s="71">
        <v>75</v>
      </c>
      <c r="AX44" s="69">
        <v>77</v>
      </c>
      <c r="AY44" s="71">
        <v>78</v>
      </c>
      <c r="AZ44" s="71">
        <v>78</v>
      </c>
      <c r="BA44" s="71">
        <v>77</v>
      </c>
      <c r="BB44" s="71">
        <v>79</v>
      </c>
      <c r="BC44" s="71">
        <v>77</v>
      </c>
      <c r="BD44" s="69">
        <v>77.67</v>
      </c>
      <c r="BE44" s="71">
        <v>78</v>
      </c>
      <c r="BF44" s="71">
        <v>81</v>
      </c>
      <c r="BG44" s="71">
        <v>81</v>
      </c>
      <c r="BH44" s="71">
        <v>77</v>
      </c>
      <c r="BI44" s="71">
        <v>77</v>
      </c>
      <c r="BJ44" s="69">
        <v>78.17</v>
      </c>
      <c r="BK44" s="50" t="s">
        <v>820</v>
      </c>
      <c r="BL44" s="81" t="s">
        <v>821</v>
      </c>
      <c r="BM44" s="81" t="s">
        <v>822</v>
      </c>
      <c r="BN44" s="50" t="s">
        <v>823</v>
      </c>
      <c r="BO44" s="89">
        <v>79.33</v>
      </c>
      <c r="BP44" s="29">
        <v>74.8</v>
      </c>
      <c r="BQ44" s="29">
        <v>77</v>
      </c>
      <c r="BR44" s="90">
        <v>77.67</v>
      </c>
      <c r="BS44" s="90">
        <v>78.17</v>
      </c>
      <c r="BT44" s="29">
        <f t="shared" si="0"/>
        <v>386.97</v>
      </c>
      <c r="BU44" s="91" t="s">
        <v>224</v>
      </c>
      <c r="BV44" s="107"/>
      <c r="BW44" s="107"/>
      <c r="BX44" s="107"/>
      <c r="BY44" s="107"/>
      <c r="BZ44" s="107"/>
      <c r="CA44" s="107"/>
      <c r="CB44" s="107"/>
      <c r="CC44" s="124"/>
      <c r="CD44" s="107"/>
      <c r="CE44" s="107"/>
      <c r="CF44" s="108">
        <v>38</v>
      </c>
    </row>
    <row r="45" spans="1:84" s="8" customFormat="1" ht="24.75" customHeight="1">
      <c r="A45" s="26" t="s">
        <v>265</v>
      </c>
      <c r="B45" s="217">
        <v>42</v>
      </c>
      <c r="C45" s="27" t="s">
        <v>824</v>
      </c>
      <c r="D45" s="270" t="s">
        <v>825</v>
      </c>
      <c r="E45" s="28" t="s">
        <v>826</v>
      </c>
      <c r="F45" s="29" t="s">
        <v>14</v>
      </c>
      <c r="G45" s="30" t="s">
        <v>165</v>
      </c>
      <c r="H45" s="27" t="s">
        <v>166</v>
      </c>
      <c r="I45" s="27" t="s">
        <v>167</v>
      </c>
      <c r="J45" s="27" t="s">
        <v>827</v>
      </c>
      <c r="K45" s="28" t="s">
        <v>828</v>
      </c>
      <c r="L45" s="29" t="s">
        <v>170</v>
      </c>
      <c r="M45" s="29" t="s">
        <v>224</v>
      </c>
      <c r="N45" s="50" t="s">
        <v>829</v>
      </c>
      <c r="O45" s="50" t="s">
        <v>830</v>
      </c>
      <c r="P45" s="50" t="s">
        <v>831</v>
      </c>
      <c r="Q45" s="56">
        <v>44793</v>
      </c>
      <c r="R45" s="50" t="s">
        <v>174</v>
      </c>
      <c r="S45" s="50" t="s">
        <v>832</v>
      </c>
      <c r="T45" s="50" t="s">
        <v>833</v>
      </c>
      <c r="U45" s="50"/>
      <c r="V45" s="271" t="s">
        <v>834</v>
      </c>
      <c r="W45" s="50" t="s">
        <v>165</v>
      </c>
      <c r="X45" s="50" t="s">
        <v>166</v>
      </c>
      <c r="Y45" s="50" t="s">
        <v>167</v>
      </c>
      <c r="Z45" s="62">
        <v>1</v>
      </c>
      <c r="AA45" s="50" t="s">
        <v>828</v>
      </c>
      <c r="AB45" s="62">
        <v>2022</v>
      </c>
      <c r="AC45" s="50" t="s">
        <v>178</v>
      </c>
      <c r="AD45" s="50" t="s">
        <v>179</v>
      </c>
      <c r="AE45" s="50" t="s">
        <v>231</v>
      </c>
      <c r="AF45" s="271" t="s">
        <v>835</v>
      </c>
      <c r="AG45" s="68">
        <v>77</v>
      </c>
      <c r="AH45" s="68">
        <v>79</v>
      </c>
      <c r="AI45" s="68">
        <v>77</v>
      </c>
      <c r="AJ45" s="68">
        <v>85</v>
      </c>
      <c r="AK45" s="68">
        <v>90</v>
      </c>
      <c r="AL45" s="69">
        <v>81.599999999999994</v>
      </c>
      <c r="AM45" s="70">
        <v>74</v>
      </c>
      <c r="AN45" s="70">
        <v>80</v>
      </c>
      <c r="AO45" s="70">
        <v>72</v>
      </c>
      <c r="AP45" s="70">
        <v>85</v>
      </c>
      <c r="AQ45" s="70">
        <v>85</v>
      </c>
      <c r="AR45" s="69">
        <v>79.2</v>
      </c>
      <c r="AS45" s="70">
        <v>69</v>
      </c>
      <c r="AT45" s="70">
        <v>71</v>
      </c>
      <c r="AU45" s="70">
        <v>78</v>
      </c>
      <c r="AV45" s="70">
        <v>78</v>
      </c>
      <c r="AW45" s="70">
        <v>76</v>
      </c>
      <c r="AX45" s="69">
        <v>74.2</v>
      </c>
      <c r="AY45" s="70">
        <v>68</v>
      </c>
      <c r="AZ45" s="70">
        <v>74</v>
      </c>
      <c r="BA45" s="70">
        <v>73</v>
      </c>
      <c r="BB45" s="70">
        <v>73</v>
      </c>
      <c r="BC45" s="70">
        <v>78</v>
      </c>
      <c r="BD45" s="69">
        <v>73.2</v>
      </c>
      <c r="BE45" s="70">
        <v>72</v>
      </c>
      <c r="BF45" s="70">
        <v>76</v>
      </c>
      <c r="BG45" s="70">
        <v>74</v>
      </c>
      <c r="BH45" s="70">
        <v>75</v>
      </c>
      <c r="BI45" s="70">
        <v>79</v>
      </c>
      <c r="BJ45" s="69">
        <v>75.2</v>
      </c>
      <c r="BK45" s="50" t="s">
        <v>836</v>
      </c>
      <c r="BL45" s="81" t="s">
        <v>837</v>
      </c>
      <c r="BM45" s="81" t="s">
        <v>838</v>
      </c>
      <c r="BN45" s="50" t="s">
        <v>839</v>
      </c>
      <c r="BO45" s="89">
        <v>81.599999999999994</v>
      </c>
      <c r="BP45" s="29">
        <v>79.2</v>
      </c>
      <c r="BQ45" s="29">
        <v>74.2</v>
      </c>
      <c r="BR45" s="90">
        <v>73.2</v>
      </c>
      <c r="BS45" s="90">
        <v>75.2</v>
      </c>
      <c r="BT45" s="29">
        <f t="shared" si="0"/>
        <v>383.4</v>
      </c>
      <c r="BU45" s="91" t="s">
        <v>170</v>
      </c>
      <c r="BV45" s="107"/>
      <c r="BW45" s="107"/>
      <c r="BX45" s="107"/>
      <c r="BY45" s="107"/>
      <c r="BZ45" s="107"/>
      <c r="CA45" s="107"/>
      <c r="CB45" s="107"/>
      <c r="CC45" s="124"/>
      <c r="CD45" s="107"/>
      <c r="CE45" s="107"/>
      <c r="CF45" s="108">
        <v>39</v>
      </c>
    </row>
    <row r="46" spans="1:84" s="8" customFormat="1" ht="24.75" customHeight="1">
      <c r="A46" s="26" t="s">
        <v>265</v>
      </c>
      <c r="B46" s="217">
        <v>43</v>
      </c>
      <c r="C46" s="27" t="s">
        <v>840</v>
      </c>
      <c r="D46" s="270" t="s">
        <v>841</v>
      </c>
      <c r="E46" s="28" t="s">
        <v>842</v>
      </c>
      <c r="F46" s="29" t="s">
        <v>13</v>
      </c>
      <c r="G46" s="30" t="s">
        <v>165</v>
      </c>
      <c r="H46" s="27" t="s">
        <v>166</v>
      </c>
      <c r="I46" s="27" t="s">
        <v>167</v>
      </c>
      <c r="J46" s="27" t="s">
        <v>843</v>
      </c>
      <c r="K46" s="28" t="s">
        <v>302</v>
      </c>
      <c r="L46" s="29" t="s">
        <v>224</v>
      </c>
      <c r="M46" s="29" t="s">
        <v>224</v>
      </c>
      <c r="N46" s="50" t="s">
        <v>844</v>
      </c>
      <c r="O46" s="50" t="s">
        <v>845</v>
      </c>
      <c r="P46" s="50" t="s">
        <v>166</v>
      </c>
      <c r="Q46" s="56">
        <v>39263</v>
      </c>
      <c r="R46" s="50" t="s">
        <v>289</v>
      </c>
      <c r="S46" s="50" t="s">
        <v>846</v>
      </c>
      <c r="T46" s="50" t="s">
        <v>847</v>
      </c>
      <c r="U46" s="50"/>
      <c r="V46" s="271" t="s">
        <v>848</v>
      </c>
      <c r="W46" s="50" t="s">
        <v>165</v>
      </c>
      <c r="X46" s="50" t="s">
        <v>166</v>
      </c>
      <c r="Y46" s="50" t="s">
        <v>167</v>
      </c>
      <c r="Z46" s="50">
        <v>4</v>
      </c>
      <c r="AA46" s="50" t="s">
        <v>302</v>
      </c>
      <c r="AB46" s="50">
        <v>2022</v>
      </c>
      <c r="AC46" s="50" t="s">
        <v>178</v>
      </c>
      <c r="AD46" s="50" t="s">
        <v>231</v>
      </c>
      <c r="AE46" s="50" t="s">
        <v>231</v>
      </c>
      <c r="AF46" s="271" t="s">
        <v>849</v>
      </c>
      <c r="AG46" s="50">
        <v>74</v>
      </c>
      <c r="AH46" s="50">
        <v>80</v>
      </c>
      <c r="AI46" s="50">
        <v>73</v>
      </c>
      <c r="AJ46" s="50">
        <v>67</v>
      </c>
      <c r="AK46" s="50">
        <v>80</v>
      </c>
      <c r="AL46" s="69">
        <v>76</v>
      </c>
      <c r="AM46" s="71">
        <v>75</v>
      </c>
      <c r="AN46" s="71">
        <v>79</v>
      </c>
      <c r="AO46" s="71">
        <v>66</v>
      </c>
      <c r="AP46" s="71">
        <v>75</v>
      </c>
      <c r="AQ46" s="71">
        <v>77</v>
      </c>
      <c r="AR46" s="69">
        <v>74.83</v>
      </c>
      <c r="AS46" s="71">
        <v>79</v>
      </c>
      <c r="AT46" s="71">
        <v>79</v>
      </c>
      <c r="AU46" s="71">
        <v>77</v>
      </c>
      <c r="AV46" s="71">
        <v>77</v>
      </c>
      <c r="AW46" s="71">
        <v>75</v>
      </c>
      <c r="AX46" s="69">
        <v>77.5</v>
      </c>
      <c r="AY46" s="71">
        <v>78</v>
      </c>
      <c r="AZ46" s="71">
        <v>78</v>
      </c>
      <c r="BA46" s="71">
        <v>77</v>
      </c>
      <c r="BB46" s="71">
        <v>79</v>
      </c>
      <c r="BC46" s="71">
        <v>77</v>
      </c>
      <c r="BD46" s="69">
        <v>77.83</v>
      </c>
      <c r="BE46" s="71">
        <v>67</v>
      </c>
      <c r="BF46" s="71">
        <v>81</v>
      </c>
      <c r="BG46" s="71">
        <v>77</v>
      </c>
      <c r="BH46" s="71">
        <v>76</v>
      </c>
      <c r="BI46" s="71">
        <v>77</v>
      </c>
      <c r="BJ46" s="69">
        <v>76</v>
      </c>
      <c r="BK46" s="50" t="s">
        <v>850</v>
      </c>
      <c r="BL46" s="81" t="s">
        <v>851</v>
      </c>
      <c r="BM46" s="81" t="s">
        <v>852</v>
      </c>
      <c r="BN46" s="50" t="s">
        <v>853</v>
      </c>
      <c r="BO46" s="89">
        <v>76</v>
      </c>
      <c r="BP46" s="29">
        <v>74.83</v>
      </c>
      <c r="BQ46" s="29">
        <v>77.5</v>
      </c>
      <c r="BR46" s="90">
        <v>77.83</v>
      </c>
      <c r="BS46" s="90">
        <v>76</v>
      </c>
      <c r="BT46" s="29">
        <f t="shared" si="0"/>
        <v>382.15999999999997</v>
      </c>
      <c r="BU46" s="91" t="s">
        <v>224</v>
      </c>
      <c r="BV46" s="107"/>
      <c r="BW46" s="107"/>
      <c r="BX46" s="107"/>
      <c r="BY46" s="107"/>
      <c r="BZ46" s="107"/>
      <c r="CA46" s="107"/>
      <c r="CB46" s="107"/>
      <c r="CC46" s="124"/>
      <c r="CD46" s="107"/>
      <c r="CE46" s="107"/>
      <c r="CF46" s="108">
        <v>40</v>
      </c>
    </row>
    <row r="47" spans="1:84" s="8" customFormat="1" ht="24.75" customHeight="1">
      <c r="A47" s="26" t="s">
        <v>161</v>
      </c>
      <c r="B47" s="217">
        <v>44</v>
      </c>
      <c r="C47" s="27" t="s">
        <v>854</v>
      </c>
      <c r="D47" s="270" t="s">
        <v>855</v>
      </c>
      <c r="E47" s="28" t="s">
        <v>856</v>
      </c>
      <c r="F47" s="29" t="s">
        <v>14</v>
      </c>
      <c r="G47" s="30" t="s">
        <v>165</v>
      </c>
      <c r="H47" s="27" t="s">
        <v>166</v>
      </c>
      <c r="I47" s="27" t="s">
        <v>167</v>
      </c>
      <c r="J47" s="27" t="s">
        <v>857</v>
      </c>
      <c r="K47" s="28" t="s">
        <v>858</v>
      </c>
      <c r="L47" s="29" t="s">
        <v>224</v>
      </c>
      <c r="M47" s="29" t="s">
        <v>224</v>
      </c>
      <c r="N47" s="50" t="s">
        <v>859</v>
      </c>
      <c r="O47" s="50" t="s">
        <v>860</v>
      </c>
      <c r="P47" s="50" t="s">
        <v>272</v>
      </c>
      <c r="Q47" s="56">
        <v>39352</v>
      </c>
      <c r="R47" s="50" t="s">
        <v>174</v>
      </c>
      <c r="S47" s="50" t="s">
        <v>861</v>
      </c>
      <c r="T47" s="50" t="s">
        <v>862</v>
      </c>
      <c r="U47" s="50" t="s">
        <v>863</v>
      </c>
      <c r="V47" s="271" t="s">
        <v>864</v>
      </c>
      <c r="W47" s="50" t="s">
        <v>165</v>
      </c>
      <c r="X47" s="50" t="s">
        <v>166</v>
      </c>
      <c r="Y47" s="50" t="s">
        <v>167</v>
      </c>
      <c r="Z47" s="62">
        <v>2</v>
      </c>
      <c r="AA47" s="50" t="s">
        <v>858</v>
      </c>
      <c r="AB47" s="62">
        <v>2022</v>
      </c>
      <c r="AC47" s="50" t="s">
        <v>178</v>
      </c>
      <c r="AD47" s="50" t="s">
        <v>231</v>
      </c>
      <c r="AE47" s="50" t="s">
        <v>231</v>
      </c>
      <c r="AF47" s="271" t="s">
        <v>865</v>
      </c>
      <c r="AG47" s="68">
        <v>64</v>
      </c>
      <c r="AH47" s="68">
        <v>76</v>
      </c>
      <c r="AI47" s="68">
        <v>77</v>
      </c>
      <c r="AJ47" s="68">
        <v>82</v>
      </c>
      <c r="AK47" s="68">
        <v>82</v>
      </c>
      <c r="AL47" s="69">
        <v>76</v>
      </c>
      <c r="AM47" s="70">
        <v>80</v>
      </c>
      <c r="AN47" s="70">
        <v>73</v>
      </c>
      <c r="AO47" s="70">
        <v>72</v>
      </c>
      <c r="AP47" s="70">
        <v>73</v>
      </c>
      <c r="AQ47" s="70">
        <v>79</v>
      </c>
      <c r="AR47" s="69">
        <v>75</v>
      </c>
      <c r="AS47" s="70">
        <v>76</v>
      </c>
      <c r="AT47" s="70">
        <v>75</v>
      </c>
      <c r="AU47" s="70">
        <v>75</v>
      </c>
      <c r="AV47" s="70">
        <v>83</v>
      </c>
      <c r="AW47" s="70">
        <v>78</v>
      </c>
      <c r="AX47" s="69">
        <v>76</v>
      </c>
      <c r="AY47" s="70">
        <v>63</v>
      </c>
      <c r="AZ47" s="70">
        <v>77</v>
      </c>
      <c r="BA47" s="70">
        <v>75</v>
      </c>
      <c r="BB47" s="70">
        <v>80</v>
      </c>
      <c r="BC47" s="70">
        <v>81</v>
      </c>
      <c r="BD47" s="69">
        <v>76</v>
      </c>
      <c r="BE47" s="70">
        <v>64</v>
      </c>
      <c r="BF47" s="70">
        <v>70</v>
      </c>
      <c r="BG47" s="70">
        <v>77</v>
      </c>
      <c r="BH47" s="70">
        <v>75</v>
      </c>
      <c r="BI47" s="70">
        <v>79</v>
      </c>
      <c r="BJ47" s="69">
        <v>73</v>
      </c>
      <c r="BK47" s="50" t="s">
        <v>866</v>
      </c>
      <c r="BL47" s="81" t="s">
        <v>867</v>
      </c>
      <c r="BM47" s="81" t="s">
        <v>868</v>
      </c>
      <c r="BN47" s="50" t="s">
        <v>869</v>
      </c>
      <c r="BO47" s="89">
        <v>76</v>
      </c>
      <c r="BP47" s="29">
        <v>75</v>
      </c>
      <c r="BQ47" s="29">
        <v>76</v>
      </c>
      <c r="BR47" s="90">
        <v>76</v>
      </c>
      <c r="BS47" s="90">
        <v>73</v>
      </c>
      <c r="BT47" s="29">
        <f t="shared" si="0"/>
        <v>376</v>
      </c>
      <c r="BU47" s="91" t="s">
        <v>224</v>
      </c>
      <c r="BV47" s="108" t="s">
        <v>870</v>
      </c>
      <c r="BW47" s="108"/>
      <c r="BX47" s="108"/>
      <c r="BY47" s="108"/>
      <c r="BZ47" s="108"/>
      <c r="CA47" s="108"/>
      <c r="CB47" s="108"/>
      <c r="CC47" s="124"/>
      <c r="CD47" s="108"/>
      <c r="CE47" s="108"/>
      <c r="CF47" s="108">
        <v>41</v>
      </c>
    </row>
    <row r="48" spans="1:84" s="8" customFormat="1" ht="24.75" customHeight="1">
      <c r="A48" s="26" t="s">
        <v>655</v>
      </c>
      <c r="B48" s="217">
        <v>45</v>
      </c>
      <c r="C48" s="27" t="s">
        <v>871</v>
      </c>
      <c r="D48" s="270" t="s">
        <v>872</v>
      </c>
      <c r="E48" s="28" t="s">
        <v>873</v>
      </c>
      <c r="F48" s="29" t="s">
        <v>13</v>
      </c>
      <c r="G48" s="30" t="s">
        <v>165</v>
      </c>
      <c r="H48" s="27" t="s">
        <v>166</v>
      </c>
      <c r="I48" s="27" t="s">
        <v>167</v>
      </c>
      <c r="J48" s="27" t="s">
        <v>874</v>
      </c>
      <c r="K48" s="28" t="s">
        <v>366</v>
      </c>
      <c r="L48" s="29" t="s">
        <v>224</v>
      </c>
      <c r="M48" s="29" t="s">
        <v>224</v>
      </c>
      <c r="N48" s="50" t="s">
        <v>875</v>
      </c>
      <c r="O48" s="50" t="s">
        <v>876</v>
      </c>
      <c r="P48" s="50" t="s">
        <v>203</v>
      </c>
      <c r="Q48" s="56">
        <v>39337</v>
      </c>
      <c r="R48" s="50" t="s">
        <v>289</v>
      </c>
      <c r="S48" s="50" t="s">
        <v>877</v>
      </c>
      <c r="T48" s="50" t="s">
        <v>878</v>
      </c>
      <c r="U48" s="50"/>
      <c r="V48" s="271" t="s">
        <v>879</v>
      </c>
      <c r="W48" s="50" t="s">
        <v>165</v>
      </c>
      <c r="X48" s="50" t="s">
        <v>166</v>
      </c>
      <c r="Y48" s="50" t="s">
        <v>167</v>
      </c>
      <c r="Z48" s="62">
        <v>2</v>
      </c>
      <c r="AA48" s="50" t="s">
        <v>366</v>
      </c>
      <c r="AB48" s="62">
        <v>2022</v>
      </c>
      <c r="AC48" s="50" t="s">
        <v>178</v>
      </c>
      <c r="AD48" s="50" t="s">
        <v>231</v>
      </c>
      <c r="AE48" s="50" t="s">
        <v>231</v>
      </c>
      <c r="AF48" s="271" t="s">
        <v>880</v>
      </c>
      <c r="AG48" s="68" t="s">
        <v>566</v>
      </c>
      <c r="AH48" s="68" t="s">
        <v>375</v>
      </c>
      <c r="AI48" s="68" t="s">
        <v>460</v>
      </c>
      <c r="AJ48" s="68" t="s">
        <v>375</v>
      </c>
      <c r="AK48" s="68" t="s">
        <v>381</v>
      </c>
      <c r="AL48" s="69">
        <v>78.83</v>
      </c>
      <c r="AM48" s="70" t="s">
        <v>571</v>
      </c>
      <c r="AN48" s="70" t="s">
        <v>374</v>
      </c>
      <c r="AO48" s="70" t="s">
        <v>544</v>
      </c>
      <c r="AP48" s="70" t="s">
        <v>803</v>
      </c>
      <c r="AQ48" s="70" t="s">
        <v>571</v>
      </c>
      <c r="AR48" s="69">
        <v>73</v>
      </c>
      <c r="AS48" s="70" t="s">
        <v>571</v>
      </c>
      <c r="AT48" s="70" t="s">
        <v>460</v>
      </c>
      <c r="AU48" s="70" t="s">
        <v>460</v>
      </c>
      <c r="AV48" s="70" t="s">
        <v>460</v>
      </c>
      <c r="AW48" s="70" t="s">
        <v>881</v>
      </c>
      <c r="AX48" s="69">
        <v>73.33</v>
      </c>
      <c r="AY48" s="70" t="s">
        <v>882</v>
      </c>
      <c r="AZ48" s="70" t="s">
        <v>374</v>
      </c>
      <c r="BA48" s="70" t="s">
        <v>571</v>
      </c>
      <c r="BB48" s="70" t="s">
        <v>460</v>
      </c>
      <c r="BC48" s="70" t="s">
        <v>476</v>
      </c>
      <c r="BD48" s="69">
        <v>74.67</v>
      </c>
      <c r="BE48" s="70" t="s">
        <v>883</v>
      </c>
      <c r="BF48" s="70" t="s">
        <v>381</v>
      </c>
      <c r="BG48" s="70" t="s">
        <v>374</v>
      </c>
      <c r="BH48" s="70" t="s">
        <v>374</v>
      </c>
      <c r="BI48" s="70" t="s">
        <v>476</v>
      </c>
      <c r="BJ48" s="69">
        <v>75.67</v>
      </c>
      <c r="BK48" s="50" t="s">
        <v>884</v>
      </c>
      <c r="BL48" s="81" t="s">
        <v>885</v>
      </c>
      <c r="BM48" s="81" t="s">
        <v>886</v>
      </c>
      <c r="BN48" s="50" t="s">
        <v>887</v>
      </c>
      <c r="BO48" s="89">
        <v>78.83</v>
      </c>
      <c r="BP48" s="29">
        <v>73</v>
      </c>
      <c r="BQ48" s="29">
        <v>73.33</v>
      </c>
      <c r="BR48" s="90">
        <v>74.67</v>
      </c>
      <c r="BS48" s="90">
        <v>75.67</v>
      </c>
      <c r="BT48" s="29">
        <f t="shared" si="0"/>
        <v>375.5</v>
      </c>
      <c r="BU48" s="91" t="s">
        <v>224</v>
      </c>
      <c r="BV48" s="108" t="s">
        <v>888</v>
      </c>
      <c r="BW48" s="108" t="s">
        <v>874</v>
      </c>
      <c r="BX48" s="108"/>
      <c r="BY48" s="108"/>
      <c r="BZ48" s="108"/>
      <c r="CA48" s="108"/>
      <c r="CB48" s="108"/>
      <c r="CC48" s="124"/>
      <c r="CD48" s="108"/>
      <c r="CE48" s="108"/>
      <c r="CF48" s="108">
        <v>42</v>
      </c>
    </row>
    <row r="49" spans="1:84" s="8" customFormat="1" ht="24.75" customHeight="1">
      <c r="A49" s="26" t="s">
        <v>265</v>
      </c>
      <c r="B49" s="217">
        <v>46</v>
      </c>
      <c r="C49" s="27" t="s">
        <v>889</v>
      </c>
      <c r="D49" s="270" t="s">
        <v>890</v>
      </c>
      <c r="E49" s="28" t="s">
        <v>891</v>
      </c>
      <c r="F49" s="29" t="s">
        <v>13</v>
      </c>
      <c r="G49" s="30" t="s">
        <v>165</v>
      </c>
      <c r="H49" s="27" t="s">
        <v>166</v>
      </c>
      <c r="I49" s="27" t="s">
        <v>167</v>
      </c>
      <c r="J49" s="27" t="s">
        <v>892</v>
      </c>
      <c r="K49" s="28" t="s">
        <v>302</v>
      </c>
      <c r="L49" s="29" t="s">
        <v>224</v>
      </c>
      <c r="M49" s="29" t="s">
        <v>224</v>
      </c>
      <c r="N49" s="50" t="s">
        <v>488</v>
      </c>
      <c r="O49" s="50" t="s">
        <v>893</v>
      </c>
      <c r="P49" s="50" t="s">
        <v>272</v>
      </c>
      <c r="Q49" s="56">
        <v>39114</v>
      </c>
      <c r="R49" s="50" t="s">
        <v>289</v>
      </c>
      <c r="S49" s="50" t="s">
        <v>894</v>
      </c>
      <c r="T49" s="50" t="s">
        <v>895</v>
      </c>
      <c r="U49" s="50" t="s">
        <v>894</v>
      </c>
      <c r="V49" s="271" t="s">
        <v>492</v>
      </c>
      <c r="W49" s="50" t="s">
        <v>165</v>
      </c>
      <c r="X49" s="50" t="s">
        <v>166</v>
      </c>
      <c r="Y49" s="50" t="s">
        <v>167</v>
      </c>
      <c r="Z49" s="50">
        <v>2</v>
      </c>
      <c r="AA49" s="50" t="s">
        <v>302</v>
      </c>
      <c r="AB49" s="50">
        <v>2022</v>
      </c>
      <c r="AC49" s="50" t="s">
        <v>178</v>
      </c>
      <c r="AD49" s="50" t="s">
        <v>231</v>
      </c>
      <c r="AE49" s="50" t="s">
        <v>231</v>
      </c>
      <c r="AF49" s="271" t="s">
        <v>492</v>
      </c>
      <c r="AG49" s="50" t="s">
        <v>896</v>
      </c>
      <c r="AH49" s="50" t="s">
        <v>896</v>
      </c>
      <c r="AI49" s="50" t="s">
        <v>896</v>
      </c>
      <c r="AJ49" s="50" t="s">
        <v>896</v>
      </c>
      <c r="AK49" s="50" t="s">
        <v>896</v>
      </c>
      <c r="AL49" s="78">
        <v>77.33</v>
      </c>
      <c r="AM49" s="71" t="s">
        <v>897</v>
      </c>
      <c r="AN49" s="71" t="s">
        <v>897</v>
      </c>
      <c r="AO49" s="71" t="s">
        <v>897</v>
      </c>
      <c r="AP49" s="71" t="s">
        <v>897</v>
      </c>
      <c r="AQ49" s="71" t="s">
        <v>897</v>
      </c>
      <c r="AR49" s="78">
        <v>74.17</v>
      </c>
      <c r="AS49" s="71" t="s">
        <v>898</v>
      </c>
      <c r="AT49" s="71" t="s">
        <v>898</v>
      </c>
      <c r="AU49" s="71" t="s">
        <v>898</v>
      </c>
      <c r="AV49" s="71" t="s">
        <v>898</v>
      </c>
      <c r="AW49" s="71" t="s">
        <v>898</v>
      </c>
      <c r="AX49" s="78">
        <v>74.33</v>
      </c>
      <c r="AY49" s="71" t="s">
        <v>899</v>
      </c>
      <c r="AZ49" s="71" t="s">
        <v>899</v>
      </c>
      <c r="BA49" s="71" t="s">
        <v>899</v>
      </c>
      <c r="BB49" s="71" t="s">
        <v>899</v>
      </c>
      <c r="BC49" s="71" t="s">
        <v>899</v>
      </c>
      <c r="BD49" s="78">
        <v>75.17</v>
      </c>
      <c r="BE49" s="71">
        <v>74</v>
      </c>
      <c r="BF49" s="71">
        <v>74</v>
      </c>
      <c r="BG49" s="71">
        <v>74</v>
      </c>
      <c r="BH49" s="71">
        <v>74</v>
      </c>
      <c r="BI49" s="71">
        <v>74</v>
      </c>
      <c r="BJ49" s="72">
        <v>74</v>
      </c>
      <c r="BK49" s="50" t="s">
        <v>900</v>
      </c>
      <c r="BL49" s="81" t="s">
        <v>901</v>
      </c>
      <c r="BM49" s="81" t="s">
        <v>902</v>
      </c>
      <c r="BN49" s="50" t="s">
        <v>903</v>
      </c>
      <c r="BO49" s="92">
        <v>77.33</v>
      </c>
      <c r="BP49" s="93">
        <v>74.17</v>
      </c>
      <c r="BQ49" s="93">
        <v>74.33</v>
      </c>
      <c r="BR49" s="90">
        <v>75.17</v>
      </c>
      <c r="BS49" s="90">
        <v>74</v>
      </c>
      <c r="BT49" s="29">
        <f t="shared" si="0"/>
        <v>375</v>
      </c>
      <c r="BU49" s="91" t="s">
        <v>224</v>
      </c>
      <c r="BV49" s="108" t="s">
        <v>904</v>
      </c>
      <c r="BW49" s="108">
        <v>111403000500036</v>
      </c>
      <c r="BX49" s="108"/>
      <c r="BY49" s="108"/>
      <c r="BZ49" s="108"/>
      <c r="CA49" s="108"/>
      <c r="CB49" s="108"/>
      <c r="CC49" s="124"/>
      <c r="CD49" s="108"/>
      <c r="CE49" s="108"/>
      <c r="CF49" s="108">
        <v>43</v>
      </c>
    </row>
    <row r="50" spans="1:84" s="8" customFormat="1" ht="24.75" customHeight="1">
      <c r="A50" s="26" t="s">
        <v>237</v>
      </c>
      <c r="B50" s="217">
        <v>47</v>
      </c>
      <c r="C50" s="27" t="s">
        <v>905</v>
      </c>
      <c r="D50" s="270" t="s">
        <v>906</v>
      </c>
      <c r="E50" s="28" t="s">
        <v>907</v>
      </c>
      <c r="F50" s="29" t="s">
        <v>13</v>
      </c>
      <c r="G50" s="30" t="s">
        <v>165</v>
      </c>
      <c r="H50" s="27" t="s">
        <v>166</v>
      </c>
      <c r="I50" s="27" t="s">
        <v>167</v>
      </c>
      <c r="J50" s="27" t="s">
        <v>908</v>
      </c>
      <c r="K50" s="28" t="s">
        <v>909</v>
      </c>
      <c r="L50" s="29" t="s">
        <v>224</v>
      </c>
      <c r="M50" s="29" t="s">
        <v>224</v>
      </c>
      <c r="N50" s="50" t="s">
        <v>750</v>
      </c>
      <c r="O50" s="50" t="s">
        <v>910</v>
      </c>
      <c r="P50" s="50" t="s">
        <v>911</v>
      </c>
      <c r="Q50" s="56">
        <v>39269</v>
      </c>
      <c r="R50" s="50" t="s">
        <v>289</v>
      </c>
      <c r="S50" s="50" t="s">
        <v>912</v>
      </c>
      <c r="T50" s="50" t="s">
        <v>913</v>
      </c>
      <c r="U50" s="50"/>
      <c r="V50" s="271" t="s">
        <v>914</v>
      </c>
      <c r="W50" s="50" t="s">
        <v>165</v>
      </c>
      <c r="X50" s="50" t="s">
        <v>166</v>
      </c>
      <c r="Y50" s="50" t="s">
        <v>167</v>
      </c>
      <c r="Z50" s="50">
        <v>1</v>
      </c>
      <c r="AA50" s="50" t="s">
        <v>909</v>
      </c>
      <c r="AB50" s="50">
        <v>2022</v>
      </c>
      <c r="AC50" s="50" t="s">
        <v>178</v>
      </c>
      <c r="AD50" s="50" t="s">
        <v>231</v>
      </c>
      <c r="AE50" s="50" t="s">
        <v>231</v>
      </c>
      <c r="AF50" s="271" t="s">
        <v>915</v>
      </c>
      <c r="AG50" s="50">
        <v>72</v>
      </c>
      <c r="AH50" s="50">
        <v>79</v>
      </c>
      <c r="AI50" s="50">
        <v>77</v>
      </c>
      <c r="AJ50" s="50">
        <v>80</v>
      </c>
      <c r="AK50" s="50">
        <v>80</v>
      </c>
      <c r="AL50" s="69">
        <v>77.599999999999994</v>
      </c>
      <c r="AM50" s="71">
        <v>75</v>
      </c>
      <c r="AN50" s="71">
        <v>78</v>
      </c>
      <c r="AO50" s="71">
        <v>77</v>
      </c>
      <c r="AP50" s="71">
        <v>75</v>
      </c>
      <c r="AQ50" s="71">
        <v>70</v>
      </c>
      <c r="AR50" s="69">
        <v>75</v>
      </c>
      <c r="AS50" s="71">
        <v>75</v>
      </c>
      <c r="AT50" s="71">
        <v>77</v>
      </c>
      <c r="AU50" s="71">
        <v>77</v>
      </c>
      <c r="AV50" s="71">
        <v>71</v>
      </c>
      <c r="AW50" s="71">
        <v>65</v>
      </c>
      <c r="AX50" s="69">
        <v>73</v>
      </c>
      <c r="AY50" s="71">
        <v>70</v>
      </c>
      <c r="AZ50" s="71">
        <v>77</v>
      </c>
      <c r="BA50" s="71">
        <v>77</v>
      </c>
      <c r="BB50" s="71">
        <v>74</v>
      </c>
      <c r="BC50" s="71">
        <v>68</v>
      </c>
      <c r="BD50" s="69">
        <v>73.2</v>
      </c>
      <c r="BE50" s="71">
        <v>66</v>
      </c>
      <c r="BF50" s="71">
        <v>81</v>
      </c>
      <c r="BG50" s="71">
        <v>78</v>
      </c>
      <c r="BH50" s="71">
        <v>78</v>
      </c>
      <c r="BI50" s="71">
        <v>68</v>
      </c>
      <c r="BJ50" s="69">
        <v>74.2</v>
      </c>
      <c r="BK50" s="50" t="s">
        <v>916</v>
      </c>
      <c r="BL50" s="81" t="s">
        <v>917</v>
      </c>
      <c r="BM50" s="81" t="s">
        <v>918</v>
      </c>
      <c r="BN50" s="50" t="s">
        <v>919</v>
      </c>
      <c r="BO50" s="89">
        <v>77.599999999999994</v>
      </c>
      <c r="BP50" s="29">
        <v>75</v>
      </c>
      <c r="BQ50" s="29">
        <v>73</v>
      </c>
      <c r="BR50" s="90">
        <v>73.2</v>
      </c>
      <c r="BS50" s="90">
        <v>74.2</v>
      </c>
      <c r="BT50" s="29">
        <f t="shared" si="0"/>
        <v>373</v>
      </c>
      <c r="BU50" s="91" t="s">
        <v>224</v>
      </c>
      <c r="BV50" s="108"/>
      <c r="BW50" s="108"/>
      <c r="BX50" s="108"/>
      <c r="BY50" s="108"/>
      <c r="BZ50" s="108"/>
      <c r="CA50" s="108"/>
      <c r="CB50" s="108"/>
      <c r="CC50" s="124"/>
      <c r="CD50" s="108"/>
      <c r="CE50" s="108"/>
      <c r="CF50" s="108">
        <v>44</v>
      </c>
    </row>
    <row r="51" spans="1:84" s="8" customFormat="1" ht="24.75" customHeight="1">
      <c r="A51" s="26" t="s">
        <v>265</v>
      </c>
      <c r="B51" s="217">
        <v>48</v>
      </c>
      <c r="C51" s="27" t="s">
        <v>920</v>
      </c>
      <c r="D51" s="270" t="s">
        <v>921</v>
      </c>
      <c r="E51" s="28" t="s">
        <v>922</v>
      </c>
      <c r="F51" s="29" t="s">
        <v>13</v>
      </c>
      <c r="G51" s="30" t="s">
        <v>165</v>
      </c>
      <c r="H51" s="27" t="s">
        <v>166</v>
      </c>
      <c r="I51" s="27" t="s">
        <v>167</v>
      </c>
      <c r="J51" s="27" t="s">
        <v>923</v>
      </c>
      <c r="K51" s="28" t="s">
        <v>366</v>
      </c>
      <c r="L51" s="29" t="s">
        <v>224</v>
      </c>
      <c r="M51" s="29" t="s">
        <v>224</v>
      </c>
      <c r="N51" s="50" t="s">
        <v>924</v>
      </c>
      <c r="O51" s="50" t="s">
        <v>925</v>
      </c>
      <c r="P51" s="50" t="s">
        <v>203</v>
      </c>
      <c r="Q51" s="56">
        <v>39365</v>
      </c>
      <c r="R51" s="50" t="s">
        <v>289</v>
      </c>
      <c r="S51" s="50" t="s">
        <v>926</v>
      </c>
      <c r="T51" s="50" t="s">
        <v>927</v>
      </c>
      <c r="U51" s="50" t="s">
        <v>927</v>
      </c>
      <c r="V51" s="271" t="s">
        <v>928</v>
      </c>
      <c r="W51" s="50" t="s">
        <v>165</v>
      </c>
      <c r="X51" s="50" t="s">
        <v>166</v>
      </c>
      <c r="Y51" s="50" t="s">
        <v>167</v>
      </c>
      <c r="Z51" s="50">
        <v>2</v>
      </c>
      <c r="AA51" s="50" t="s">
        <v>366</v>
      </c>
      <c r="AB51" s="50">
        <v>2022</v>
      </c>
      <c r="AC51" s="50" t="s">
        <v>178</v>
      </c>
      <c r="AD51" s="50" t="s">
        <v>231</v>
      </c>
      <c r="AE51" s="50" t="s">
        <v>231</v>
      </c>
      <c r="AF51" s="271" t="s">
        <v>929</v>
      </c>
      <c r="AG51" s="50" t="s">
        <v>460</v>
      </c>
      <c r="AH51" s="50" t="s">
        <v>374</v>
      </c>
      <c r="AI51" s="50" t="s">
        <v>801</v>
      </c>
      <c r="AJ51" s="50" t="s">
        <v>374</v>
      </c>
      <c r="AK51" s="50" t="s">
        <v>379</v>
      </c>
      <c r="AL51" s="129">
        <v>77.67</v>
      </c>
      <c r="AM51" s="71" t="s">
        <v>883</v>
      </c>
      <c r="AN51" s="71" t="s">
        <v>883</v>
      </c>
      <c r="AO51" s="71" t="s">
        <v>544</v>
      </c>
      <c r="AP51" s="71" t="s">
        <v>802</v>
      </c>
      <c r="AQ51" s="71" t="s">
        <v>476</v>
      </c>
      <c r="AR51" s="129">
        <v>72.17</v>
      </c>
      <c r="AS51" s="71" t="s">
        <v>883</v>
      </c>
      <c r="AT51" s="71" t="s">
        <v>460</v>
      </c>
      <c r="AU51" s="71" t="s">
        <v>211</v>
      </c>
      <c r="AV51" s="71" t="s">
        <v>803</v>
      </c>
      <c r="AW51" s="71" t="s">
        <v>930</v>
      </c>
      <c r="AX51" s="129">
        <v>71.67</v>
      </c>
      <c r="AY51" s="71" t="s">
        <v>545</v>
      </c>
      <c r="AZ51" s="71" t="s">
        <v>379</v>
      </c>
      <c r="BA51" s="71" t="s">
        <v>460</v>
      </c>
      <c r="BB51" s="71" t="s">
        <v>460</v>
      </c>
      <c r="BC51" s="71" t="s">
        <v>930</v>
      </c>
      <c r="BD51" s="129">
        <v>76</v>
      </c>
      <c r="BE51" s="71" t="s">
        <v>930</v>
      </c>
      <c r="BF51" s="71" t="s">
        <v>545</v>
      </c>
      <c r="BG51" s="71" t="s">
        <v>545</v>
      </c>
      <c r="BH51" s="71" t="s">
        <v>460</v>
      </c>
      <c r="BI51" s="71" t="s">
        <v>476</v>
      </c>
      <c r="BJ51" s="129">
        <v>74.17</v>
      </c>
      <c r="BK51" s="50" t="s">
        <v>931</v>
      </c>
      <c r="BL51" s="81" t="s">
        <v>932</v>
      </c>
      <c r="BM51" s="81" t="s">
        <v>933</v>
      </c>
      <c r="BN51" s="50" t="s">
        <v>934</v>
      </c>
      <c r="BO51" s="92">
        <v>77.67</v>
      </c>
      <c r="BP51" s="93">
        <v>72.17</v>
      </c>
      <c r="BQ51" s="93">
        <v>71.67</v>
      </c>
      <c r="BR51" s="90">
        <v>76</v>
      </c>
      <c r="BS51" s="90">
        <v>74.17</v>
      </c>
      <c r="BT51" s="29">
        <f t="shared" si="0"/>
        <v>371.68</v>
      </c>
      <c r="BU51" s="91" t="s">
        <v>224</v>
      </c>
      <c r="BV51" s="108" t="s">
        <v>935</v>
      </c>
      <c r="BW51" s="108"/>
      <c r="BX51" s="108"/>
      <c r="BY51" s="108"/>
      <c r="BZ51" s="108"/>
      <c r="CA51" s="108"/>
      <c r="CB51" s="108"/>
      <c r="CC51" s="124"/>
      <c r="CD51" s="108"/>
      <c r="CE51" s="108"/>
      <c r="CF51" s="108">
        <v>45</v>
      </c>
    </row>
    <row r="52" spans="1:84" s="8" customFormat="1" ht="24.75" customHeight="1">
      <c r="A52" s="26" t="s">
        <v>265</v>
      </c>
      <c r="B52" s="217">
        <v>50</v>
      </c>
      <c r="C52" s="27" t="s">
        <v>936</v>
      </c>
      <c r="D52" s="270" t="s">
        <v>937</v>
      </c>
      <c r="E52" s="28" t="s">
        <v>938</v>
      </c>
      <c r="F52" s="29" t="s">
        <v>14</v>
      </c>
      <c r="G52" s="30" t="s">
        <v>939</v>
      </c>
      <c r="H52" s="27" t="s">
        <v>166</v>
      </c>
      <c r="I52" s="27" t="s">
        <v>167</v>
      </c>
      <c r="J52" s="27" t="s">
        <v>940</v>
      </c>
      <c r="K52" s="28" t="s">
        <v>720</v>
      </c>
      <c r="L52" s="29" t="s">
        <v>224</v>
      </c>
      <c r="M52" s="29" t="s">
        <v>224</v>
      </c>
      <c r="N52" s="50" t="s">
        <v>941</v>
      </c>
      <c r="O52" s="50" t="s">
        <v>942</v>
      </c>
      <c r="P52" s="50" t="s">
        <v>9</v>
      </c>
      <c r="Q52" s="56">
        <v>39349</v>
      </c>
      <c r="R52" s="50" t="s">
        <v>174</v>
      </c>
      <c r="S52" s="50" t="s">
        <v>943</v>
      </c>
      <c r="T52" s="50" t="s">
        <v>944</v>
      </c>
      <c r="U52" s="50"/>
      <c r="V52" s="271" t="s">
        <v>945</v>
      </c>
      <c r="W52" s="50" t="s">
        <v>939</v>
      </c>
      <c r="X52" s="50" t="s">
        <v>166</v>
      </c>
      <c r="Y52" s="50" t="s">
        <v>167</v>
      </c>
      <c r="Z52" s="50">
        <v>1</v>
      </c>
      <c r="AA52" s="50" t="s">
        <v>720</v>
      </c>
      <c r="AB52" s="50">
        <v>2022</v>
      </c>
      <c r="AC52" s="50" t="s">
        <v>178</v>
      </c>
      <c r="AD52" s="50" t="s">
        <v>231</v>
      </c>
      <c r="AE52" s="50" t="s">
        <v>231</v>
      </c>
      <c r="AF52" s="271" t="s">
        <v>945</v>
      </c>
      <c r="AG52" s="50">
        <v>78</v>
      </c>
      <c r="AH52" s="50">
        <v>79</v>
      </c>
      <c r="AI52" s="50">
        <v>80</v>
      </c>
      <c r="AJ52" s="50">
        <v>80</v>
      </c>
      <c r="AK52" s="50">
        <v>88</v>
      </c>
      <c r="AL52" s="69">
        <v>81</v>
      </c>
      <c r="AM52" s="71">
        <v>85</v>
      </c>
      <c r="AN52" s="71">
        <v>89</v>
      </c>
      <c r="AO52" s="71">
        <v>82</v>
      </c>
      <c r="AP52" s="71">
        <v>81</v>
      </c>
      <c r="AQ52" s="71">
        <v>83</v>
      </c>
      <c r="AR52" s="69">
        <v>84</v>
      </c>
      <c r="AS52" s="71">
        <v>79</v>
      </c>
      <c r="AT52" s="71">
        <v>80</v>
      </c>
      <c r="AU52" s="71">
        <v>80</v>
      </c>
      <c r="AV52" s="71">
        <v>78</v>
      </c>
      <c r="AW52" s="71">
        <v>83</v>
      </c>
      <c r="AX52" s="69">
        <v>80</v>
      </c>
      <c r="AY52" s="71">
        <v>81</v>
      </c>
      <c r="AZ52" s="71">
        <v>82</v>
      </c>
      <c r="BA52" s="71">
        <v>80</v>
      </c>
      <c r="BB52" s="71">
        <v>82</v>
      </c>
      <c r="BC52" s="71">
        <v>83</v>
      </c>
      <c r="BD52" s="69">
        <v>81.599999999999994</v>
      </c>
      <c r="BE52" s="71">
        <v>78</v>
      </c>
      <c r="BF52" s="71">
        <v>78</v>
      </c>
      <c r="BG52" s="71">
        <v>77</v>
      </c>
      <c r="BH52" s="71">
        <v>79</v>
      </c>
      <c r="BI52" s="71">
        <v>83</v>
      </c>
      <c r="BJ52" s="69">
        <v>79</v>
      </c>
      <c r="BK52" s="50" t="s">
        <v>946</v>
      </c>
      <c r="BL52" s="81" t="s">
        <v>947</v>
      </c>
      <c r="BM52" s="81" t="s">
        <v>948</v>
      </c>
      <c r="BN52" s="50" t="s">
        <v>949</v>
      </c>
      <c r="BO52" s="89">
        <v>81</v>
      </c>
      <c r="BP52" s="29">
        <v>84</v>
      </c>
      <c r="BQ52" s="29">
        <v>80</v>
      </c>
      <c r="BR52" s="90">
        <v>81.599999999999994</v>
      </c>
      <c r="BS52" s="90">
        <v>79</v>
      </c>
      <c r="BT52" s="29">
        <f t="shared" si="0"/>
        <v>405.6</v>
      </c>
      <c r="BU52" s="91" t="s">
        <v>224</v>
      </c>
      <c r="BV52" s="108" t="s">
        <v>950</v>
      </c>
      <c r="BW52" s="108"/>
      <c r="BX52" s="108"/>
      <c r="BY52" s="108"/>
      <c r="BZ52" s="108"/>
      <c r="CA52" s="108"/>
      <c r="CB52" s="108"/>
      <c r="CC52" s="124"/>
      <c r="CD52" s="107"/>
      <c r="CE52" s="107"/>
      <c r="CF52" s="108">
        <v>46</v>
      </c>
    </row>
    <row r="53" spans="1:84" s="8" customFormat="1" ht="24.75" customHeight="1">
      <c r="A53" s="26" t="s">
        <v>237</v>
      </c>
      <c r="B53" s="217">
        <v>51</v>
      </c>
      <c r="C53" s="27" t="s">
        <v>951</v>
      </c>
      <c r="D53" s="270" t="s">
        <v>952</v>
      </c>
      <c r="E53" s="28" t="s">
        <v>953</v>
      </c>
      <c r="F53" s="29" t="s">
        <v>13</v>
      </c>
      <c r="G53" s="30" t="s">
        <v>939</v>
      </c>
      <c r="H53" s="27" t="s">
        <v>166</v>
      </c>
      <c r="I53" s="27" t="s">
        <v>167</v>
      </c>
      <c r="J53" s="27" t="s">
        <v>954</v>
      </c>
      <c r="K53" s="28" t="s">
        <v>955</v>
      </c>
      <c r="L53" s="29" t="s">
        <v>170</v>
      </c>
      <c r="M53" s="29" t="s">
        <v>224</v>
      </c>
      <c r="N53" s="50" t="s">
        <v>956</v>
      </c>
      <c r="O53" s="50" t="s">
        <v>957</v>
      </c>
      <c r="P53" s="50" t="s">
        <v>958</v>
      </c>
      <c r="Q53" s="56">
        <v>39411</v>
      </c>
      <c r="R53" s="50" t="s">
        <v>289</v>
      </c>
      <c r="S53" s="50" t="s">
        <v>959</v>
      </c>
      <c r="T53" s="50" t="s">
        <v>960</v>
      </c>
      <c r="U53" s="50"/>
      <c r="V53" s="271" t="s">
        <v>961</v>
      </c>
      <c r="W53" s="50" t="s">
        <v>939</v>
      </c>
      <c r="X53" s="50" t="s">
        <v>166</v>
      </c>
      <c r="Y53" s="50" t="s">
        <v>167</v>
      </c>
      <c r="Z53" s="50">
        <v>1</v>
      </c>
      <c r="AA53" s="50" t="s">
        <v>955</v>
      </c>
      <c r="AB53" s="50">
        <v>2022</v>
      </c>
      <c r="AC53" s="50" t="s">
        <v>178</v>
      </c>
      <c r="AD53" s="50" t="s">
        <v>179</v>
      </c>
      <c r="AE53" s="50" t="s">
        <v>231</v>
      </c>
      <c r="AF53" s="271" t="s">
        <v>962</v>
      </c>
      <c r="AG53" s="50">
        <v>78</v>
      </c>
      <c r="AH53" s="50">
        <v>85</v>
      </c>
      <c r="AI53" s="50">
        <v>75</v>
      </c>
      <c r="AJ53" s="50">
        <v>81</v>
      </c>
      <c r="AK53" s="50">
        <v>83</v>
      </c>
      <c r="AL53" s="69">
        <v>80.400000000000006</v>
      </c>
      <c r="AM53" s="71">
        <v>75</v>
      </c>
      <c r="AN53" s="71">
        <v>84</v>
      </c>
      <c r="AO53" s="71">
        <v>79</v>
      </c>
      <c r="AP53" s="71">
        <v>79</v>
      </c>
      <c r="AQ53" s="71">
        <v>88</v>
      </c>
      <c r="AR53" s="69">
        <v>81</v>
      </c>
      <c r="AS53" s="71">
        <v>85</v>
      </c>
      <c r="AT53" s="71">
        <v>84</v>
      </c>
      <c r="AU53" s="71">
        <v>90</v>
      </c>
      <c r="AV53" s="71">
        <v>78</v>
      </c>
      <c r="AW53" s="71">
        <v>78</v>
      </c>
      <c r="AX53" s="69">
        <v>83</v>
      </c>
      <c r="AY53" s="71">
        <v>82</v>
      </c>
      <c r="AZ53" s="71">
        <v>60</v>
      </c>
      <c r="BA53" s="71">
        <v>75</v>
      </c>
      <c r="BB53" s="71">
        <v>81</v>
      </c>
      <c r="BC53" s="71">
        <v>88</v>
      </c>
      <c r="BD53" s="69">
        <v>77.2</v>
      </c>
      <c r="BE53" s="71">
        <v>77</v>
      </c>
      <c r="BF53" s="71">
        <v>77</v>
      </c>
      <c r="BG53" s="71">
        <v>75</v>
      </c>
      <c r="BH53" s="71">
        <v>80</v>
      </c>
      <c r="BI53" s="71">
        <v>82</v>
      </c>
      <c r="BJ53" s="69">
        <v>78.2</v>
      </c>
      <c r="BK53" s="50" t="s">
        <v>963</v>
      </c>
      <c r="BL53" s="81" t="s">
        <v>964</v>
      </c>
      <c r="BM53" s="81" t="s">
        <v>965</v>
      </c>
      <c r="BN53" s="50" t="s">
        <v>966</v>
      </c>
      <c r="BO53" s="89">
        <v>80.400000000000006</v>
      </c>
      <c r="BP53" s="29">
        <v>81</v>
      </c>
      <c r="BQ53" s="29">
        <v>83</v>
      </c>
      <c r="BR53" s="90">
        <v>77.2</v>
      </c>
      <c r="BS53" s="90">
        <v>78.2</v>
      </c>
      <c r="BT53" s="29">
        <f t="shared" si="0"/>
        <v>399.8</v>
      </c>
      <c r="BU53" s="91" t="s">
        <v>170</v>
      </c>
      <c r="BV53" s="108"/>
      <c r="BW53" s="108"/>
      <c r="BX53" s="108"/>
      <c r="BY53" s="108"/>
      <c r="BZ53" s="108"/>
      <c r="CA53" s="108"/>
      <c r="CB53" s="108"/>
      <c r="CC53" s="124"/>
      <c r="CD53" s="108"/>
      <c r="CE53" s="108"/>
      <c r="CF53" s="108">
        <v>47</v>
      </c>
    </row>
    <row r="54" spans="1:84" s="8" customFormat="1" ht="24.75" customHeight="1">
      <c r="A54" s="26" t="s">
        <v>265</v>
      </c>
      <c r="B54" s="217">
        <v>52</v>
      </c>
      <c r="C54" s="27" t="s">
        <v>967</v>
      </c>
      <c r="D54" s="270" t="s">
        <v>968</v>
      </c>
      <c r="E54" s="28" t="s">
        <v>969</v>
      </c>
      <c r="F54" s="29" t="s">
        <v>13</v>
      </c>
      <c r="G54" s="30" t="s">
        <v>939</v>
      </c>
      <c r="H54" s="27" t="s">
        <v>166</v>
      </c>
      <c r="I54" s="27" t="s">
        <v>167</v>
      </c>
      <c r="J54" s="27" t="s">
        <v>970</v>
      </c>
      <c r="K54" s="28" t="s">
        <v>319</v>
      </c>
      <c r="L54" s="29" t="s">
        <v>224</v>
      </c>
      <c r="M54" s="29" t="s">
        <v>224</v>
      </c>
      <c r="N54" s="50" t="s">
        <v>971</v>
      </c>
      <c r="O54" s="50" t="s">
        <v>972</v>
      </c>
      <c r="P54" s="50" t="s">
        <v>272</v>
      </c>
      <c r="Q54" s="56">
        <v>39247</v>
      </c>
      <c r="R54" s="50" t="s">
        <v>289</v>
      </c>
      <c r="S54" s="50" t="s">
        <v>973</v>
      </c>
      <c r="T54" s="50" t="s">
        <v>974</v>
      </c>
      <c r="U54" s="50"/>
      <c r="V54" s="271" t="s">
        <v>975</v>
      </c>
      <c r="W54" s="50" t="s">
        <v>939</v>
      </c>
      <c r="X54" s="50" t="s">
        <v>166</v>
      </c>
      <c r="Y54" s="50" t="s">
        <v>167</v>
      </c>
      <c r="Z54" s="50">
        <v>5</v>
      </c>
      <c r="AA54" s="50" t="s">
        <v>319</v>
      </c>
      <c r="AB54" s="50">
        <v>2022</v>
      </c>
      <c r="AC54" s="50" t="s">
        <v>71</v>
      </c>
      <c r="AD54" s="50" t="s">
        <v>231</v>
      </c>
      <c r="AE54" s="50" t="s">
        <v>231</v>
      </c>
      <c r="AF54" s="271" t="s">
        <v>976</v>
      </c>
      <c r="AG54" s="50">
        <v>76</v>
      </c>
      <c r="AH54" s="50">
        <v>84</v>
      </c>
      <c r="AI54" s="50">
        <v>78</v>
      </c>
      <c r="AJ54" s="50">
        <v>86</v>
      </c>
      <c r="AK54" s="50">
        <v>90</v>
      </c>
      <c r="AL54" s="69">
        <v>85.42</v>
      </c>
      <c r="AM54" s="71">
        <v>85</v>
      </c>
      <c r="AN54" s="71">
        <v>92</v>
      </c>
      <c r="AO54" s="71">
        <v>80</v>
      </c>
      <c r="AP54" s="71">
        <v>81</v>
      </c>
      <c r="AQ54" s="71">
        <v>88</v>
      </c>
      <c r="AR54" s="69">
        <v>85.18</v>
      </c>
      <c r="AS54" s="71">
        <v>85</v>
      </c>
      <c r="AT54" s="71">
        <v>83</v>
      </c>
      <c r="AU54" s="71">
        <v>72</v>
      </c>
      <c r="AV54" s="71">
        <v>79</v>
      </c>
      <c r="AW54" s="71">
        <v>73</v>
      </c>
      <c r="AX54" s="69">
        <v>75.930000000000007</v>
      </c>
      <c r="AY54" s="71">
        <v>78</v>
      </c>
      <c r="AZ54" s="71">
        <v>84</v>
      </c>
      <c r="BA54" s="71">
        <v>75</v>
      </c>
      <c r="BB54" s="71">
        <v>90</v>
      </c>
      <c r="BC54" s="71">
        <v>78</v>
      </c>
      <c r="BD54" s="69">
        <v>85.18</v>
      </c>
      <c r="BE54" s="71">
        <v>73</v>
      </c>
      <c r="BF54" s="71">
        <v>88</v>
      </c>
      <c r="BG54" s="71">
        <v>80</v>
      </c>
      <c r="BH54" s="71">
        <v>85</v>
      </c>
      <c r="BI54" s="71">
        <v>90</v>
      </c>
      <c r="BJ54" s="69">
        <v>83.83</v>
      </c>
      <c r="BK54" s="50" t="s">
        <v>977</v>
      </c>
      <c r="BL54" s="81" t="s">
        <v>978</v>
      </c>
      <c r="BM54" s="81" t="s">
        <v>979</v>
      </c>
      <c r="BN54" s="50" t="s">
        <v>980</v>
      </c>
      <c r="BO54" s="89">
        <v>85.42</v>
      </c>
      <c r="BP54" s="29">
        <v>85.18</v>
      </c>
      <c r="BQ54" s="29">
        <v>75.930000000000007</v>
      </c>
      <c r="BR54" s="90">
        <v>85.18</v>
      </c>
      <c r="BS54" s="90">
        <v>83.83</v>
      </c>
      <c r="BT54" s="29">
        <f t="shared" si="0"/>
        <v>415.54</v>
      </c>
      <c r="BU54" s="91" t="s">
        <v>224</v>
      </c>
      <c r="BV54" s="108" t="s">
        <v>981</v>
      </c>
      <c r="BW54" s="108">
        <v>111403000500039</v>
      </c>
      <c r="BX54" s="108"/>
      <c r="BY54" s="108"/>
      <c r="BZ54" s="108"/>
      <c r="CA54" s="108"/>
      <c r="CB54" s="108"/>
      <c r="CC54" s="124"/>
      <c r="CD54" s="107"/>
      <c r="CE54" s="107"/>
      <c r="CF54" s="108">
        <v>48</v>
      </c>
    </row>
    <row r="55" spans="1:84" s="8" customFormat="1" ht="24.75" customHeight="1">
      <c r="A55" s="26" t="s">
        <v>655</v>
      </c>
      <c r="B55" s="217">
        <v>53</v>
      </c>
      <c r="C55" s="27" t="s">
        <v>982</v>
      </c>
      <c r="D55" s="270" t="s">
        <v>983</v>
      </c>
      <c r="E55" s="28" t="s">
        <v>984</v>
      </c>
      <c r="F55" s="29" t="s">
        <v>14</v>
      </c>
      <c r="G55" s="30" t="s">
        <v>165</v>
      </c>
      <c r="H55" s="27" t="s">
        <v>166</v>
      </c>
      <c r="I55" s="27" t="s">
        <v>167</v>
      </c>
      <c r="J55" s="270" t="s">
        <v>985</v>
      </c>
      <c r="K55" s="28" t="s">
        <v>986</v>
      </c>
      <c r="L55" s="29" t="s">
        <v>170</v>
      </c>
      <c r="M55" s="29" t="s">
        <v>170</v>
      </c>
      <c r="N55" s="50" t="s">
        <v>987</v>
      </c>
      <c r="O55" s="50" t="s">
        <v>988</v>
      </c>
      <c r="P55" s="50" t="s">
        <v>989</v>
      </c>
      <c r="Q55" s="56">
        <v>38929</v>
      </c>
      <c r="R55" s="50" t="s">
        <v>174</v>
      </c>
      <c r="S55" s="50" t="s">
        <v>990</v>
      </c>
      <c r="T55" s="50" t="s">
        <v>991</v>
      </c>
      <c r="U55" s="50" t="s">
        <v>990</v>
      </c>
      <c r="V55" s="271" t="s">
        <v>992</v>
      </c>
      <c r="W55" s="50" t="s">
        <v>165</v>
      </c>
      <c r="X55" s="50" t="s">
        <v>166</v>
      </c>
      <c r="Y55" s="50" t="s">
        <v>167</v>
      </c>
      <c r="Z55" s="50">
        <v>4</v>
      </c>
      <c r="AA55" s="50" t="s">
        <v>986</v>
      </c>
      <c r="AB55" s="50">
        <v>2022</v>
      </c>
      <c r="AC55" s="50" t="s">
        <v>71</v>
      </c>
      <c r="AD55" s="50" t="s">
        <v>179</v>
      </c>
      <c r="AE55" s="50" t="s">
        <v>179</v>
      </c>
      <c r="AF55" s="271" t="s">
        <v>992</v>
      </c>
      <c r="AG55" s="50" t="s">
        <v>374</v>
      </c>
      <c r="AH55" s="50" t="s">
        <v>379</v>
      </c>
      <c r="AI55" s="50" t="s">
        <v>460</v>
      </c>
      <c r="AJ55" s="50" t="s">
        <v>375</v>
      </c>
      <c r="AK55" s="50" t="s">
        <v>375</v>
      </c>
      <c r="AL55" s="69">
        <v>79.33</v>
      </c>
      <c r="AM55" s="71" t="s">
        <v>571</v>
      </c>
      <c r="AN55" s="71" t="s">
        <v>374</v>
      </c>
      <c r="AO55" s="71" t="s">
        <v>544</v>
      </c>
      <c r="AP55" s="71" t="s">
        <v>545</v>
      </c>
      <c r="AQ55" s="71" t="s">
        <v>374</v>
      </c>
      <c r="AR55" s="69">
        <v>75.33</v>
      </c>
      <c r="AS55" s="71" t="s">
        <v>379</v>
      </c>
      <c r="AT55" s="71" t="s">
        <v>375</v>
      </c>
      <c r="AU55" s="71" t="s">
        <v>460</v>
      </c>
      <c r="AV55" s="71" t="s">
        <v>801</v>
      </c>
      <c r="AW55" s="71" t="s">
        <v>375</v>
      </c>
      <c r="AX55" s="69">
        <v>78.17</v>
      </c>
      <c r="AY55" s="71" t="s">
        <v>375</v>
      </c>
      <c r="AZ55" s="71" t="s">
        <v>381</v>
      </c>
      <c r="BA55" s="71" t="s">
        <v>460</v>
      </c>
      <c r="BB55" s="71" t="s">
        <v>379</v>
      </c>
      <c r="BC55" s="71" t="s">
        <v>378</v>
      </c>
      <c r="BD55" s="69">
        <v>80.33</v>
      </c>
      <c r="BE55" s="71" t="s">
        <v>379</v>
      </c>
      <c r="BF55" s="71" t="s">
        <v>381</v>
      </c>
      <c r="BG55" s="71" t="s">
        <v>545</v>
      </c>
      <c r="BH55" s="71" t="s">
        <v>374</v>
      </c>
      <c r="BI55" s="71" t="s">
        <v>381</v>
      </c>
      <c r="BJ55" s="69">
        <v>79.33</v>
      </c>
      <c r="BK55" s="50" t="s">
        <v>993</v>
      </c>
      <c r="BL55" s="81" t="s">
        <v>994</v>
      </c>
      <c r="BM55" s="81" t="s">
        <v>995</v>
      </c>
      <c r="BN55" s="50" t="s">
        <v>996</v>
      </c>
      <c r="BO55" s="89">
        <v>79.33</v>
      </c>
      <c r="BP55" s="29">
        <v>75.33</v>
      </c>
      <c r="BQ55" s="29">
        <v>78.17</v>
      </c>
      <c r="BR55" s="90">
        <v>80.33</v>
      </c>
      <c r="BS55" s="90">
        <v>79.33</v>
      </c>
      <c r="BT55" s="29">
        <f t="shared" si="0"/>
        <v>392.48999999999995</v>
      </c>
      <c r="BU55" s="91" t="s">
        <v>170</v>
      </c>
      <c r="BV55" s="108" t="s">
        <v>997</v>
      </c>
      <c r="BW55" s="108" t="s">
        <v>985</v>
      </c>
      <c r="BX55" s="108"/>
      <c r="BY55" s="108"/>
      <c r="BZ55" s="108"/>
      <c r="CA55" s="108"/>
      <c r="CB55" s="108"/>
      <c r="CC55" s="124"/>
      <c r="CD55" s="108"/>
      <c r="CE55" s="108"/>
      <c r="CF55" s="108">
        <v>49</v>
      </c>
    </row>
    <row r="56" spans="1:84" s="8" customFormat="1" ht="24.75" customHeight="1">
      <c r="A56" s="171" t="s">
        <v>265</v>
      </c>
      <c r="B56" s="219">
        <v>54</v>
      </c>
      <c r="C56" s="172" t="s">
        <v>998</v>
      </c>
      <c r="D56" s="275" t="s">
        <v>999</v>
      </c>
      <c r="E56" s="173" t="s">
        <v>1000</v>
      </c>
      <c r="F56" s="29" t="s">
        <v>14</v>
      </c>
      <c r="G56" s="174" t="s">
        <v>165</v>
      </c>
      <c r="H56" s="172" t="s">
        <v>166</v>
      </c>
      <c r="I56" s="172" t="s">
        <v>167</v>
      </c>
      <c r="J56" s="172" t="s">
        <v>1001</v>
      </c>
      <c r="K56" s="173" t="s">
        <v>1002</v>
      </c>
      <c r="L56" s="29" t="s">
        <v>224</v>
      </c>
      <c r="M56" s="29" t="s">
        <v>224</v>
      </c>
      <c r="N56" s="50" t="s">
        <v>1003</v>
      </c>
      <c r="O56" s="50" t="s">
        <v>1004</v>
      </c>
      <c r="P56" s="50" t="s">
        <v>338</v>
      </c>
      <c r="Q56" s="56">
        <v>39108</v>
      </c>
      <c r="R56" s="50" t="s">
        <v>174</v>
      </c>
      <c r="S56" s="50" t="s">
        <v>1005</v>
      </c>
      <c r="T56" s="50" t="s">
        <v>1006</v>
      </c>
      <c r="U56" s="50"/>
      <c r="V56" s="271" t="s">
        <v>1007</v>
      </c>
      <c r="W56" s="50" t="s">
        <v>165</v>
      </c>
      <c r="X56" s="50" t="s">
        <v>166</v>
      </c>
      <c r="Y56" s="50" t="s">
        <v>167</v>
      </c>
      <c r="Z56" s="50">
        <v>2</v>
      </c>
      <c r="AA56" s="50" t="s">
        <v>1002</v>
      </c>
      <c r="AB56" s="50">
        <v>2022</v>
      </c>
      <c r="AC56" s="50" t="s">
        <v>71</v>
      </c>
      <c r="AD56" s="50" t="s">
        <v>231</v>
      </c>
      <c r="AE56" s="50" t="s">
        <v>231</v>
      </c>
      <c r="AF56" s="271" t="s">
        <v>1008</v>
      </c>
      <c r="AG56" s="50">
        <v>85</v>
      </c>
      <c r="AH56" s="50">
        <v>78</v>
      </c>
      <c r="AI56" s="50">
        <v>87</v>
      </c>
      <c r="AJ56" s="50">
        <v>78</v>
      </c>
      <c r="AK56" s="50">
        <v>85</v>
      </c>
      <c r="AL56" s="69">
        <v>82.58</v>
      </c>
      <c r="AM56" s="71">
        <v>63</v>
      </c>
      <c r="AN56" s="71">
        <v>60</v>
      </c>
      <c r="AO56" s="71">
        <v>73</v>
      </c>
      <c r="AP56" s="71">
        <v>83</v>
      </c>
      <c r="AQ56" s="71">
        <v>84</v>
      </c>
      <c r="AR56" s="69">
        <v>77.42</v>
      </c>
      <c r="AS56" s="71">
        <v>64</v>
      </c>
      <c r="AT56" s="71">
        <v>77</v>
      </c>
      <c r="AU56" s="71">
        <v>79</v>
      </c>
      <c r="AV56" s="71">
        <v>76</v>
      </c>
      <c r="AW56" s="71">
        <v>83</v>
      </c>
      <c r="AX56" s="69">
        <v>76.67</v>
      </c>
      <c r="AY56" s="71">
        <v>67</v>
      </c>
      <c r="AZ56" s="71">
        <v>68</v>
      </c>
      <c r="BA56" s="71">
        <v>77</v>
      </c>
      <c r="BB56" s="71">
        <v>73</v>
      </c>
      <c r="BC56" s="71">
        <v>78</v>
      </c>
      <c r="BD56" s="69">
        <v>76.09</v>
      </c>
      <c r="BE56" s="71">
        <v>62</v>
      </c>
      <c r="BF56" s="71">
        <v>65</v>
      </c>
      <c r="BG56" s="71">
        <v>78</v>
      </c>
      <c r="BH56" s="71">
        <v>80</v>
      </c>
      <c r="BI56" s="71">
        <v>80</v>
      </c>
      <c r="BJ56" s="69">
        <v>76.08</v>
      </c>
      <c r="BK56" s="50" t="s">
        <v>1009</v>
      </c>
      <c r="BL56" s="81" t="s">
        <v>1010</v>
      </c>
      <c r="BM56" s="81" t="s">
        <v>1011</v>
      </c>
      <c r="BN56" s="50" t="s">
        <v>1012</v>
      </c>
      <c r="BO56" s="89">
        <v>82.58</v>
      </c>
      <c r="BP56" s="29">
        <v>77.42</v>
      </c>
      <c r="BQ56" s="29">
        <v>76.67</v>
      </c>
      <c r="BR56" s="90">
        <v>76.09</v>
      </c>
      <c r="BS56" s="90">
        <v>76.08</v>
      </c>
      <c r="BT56" s="29">
        <f t="shared" si="0"/>
        <v>388.84</v>
      </c>
      <c r="BU56" s="91" t="s">
        <v>224</v>
      </c>
      <c r="BV56" s="188" t="s">
        <v>1013</v>
      </c>
      <c r="BW56" s="188"/>
      <c r="BX56" s="188"/>
      <c r="BY56" s="188"/>
      <c r="BZ56" s="188"/>
      <c r="CA56" s="188"/>
      <c r="CB56" s="188"/>
      <c r="CC56" s="124"/>
      <c r="CD56" s="107"/>
      <c r="CE56" s="107"/>
      <c r="CF56" s="108">
        <v>50</v>
      </c>
    </row>
    <row r="57" spans="1:84" s="8" customFormat="1" ht="24.75" customHeight="1">
      <c r="A57" s="38" t="s">
        <v>237</v>
      </c>
      <c r="B57" s="218">
        <v>55</v>
      </c>
      <c r="C57" s="39" t="s">
        <v>1014</v>
      </c>
      <c r="D57" s="274" t="s">
        <v>1015</v>
      </c>
      <c r="E57" s="40" t="s">
        <v>1016</v>
      </c>
      <c r="F57" s="41" t="s">
        <v>14</v>
      </c>
      <c r="G57" s="42" t="s">
        <v>165</v>
      </c>
      <c r="H57" s="39" t="s">
        <v>166</v>
      </c>
      <c r="I57" s="39" t="s">
        <v>167</v>
      </c>
      <c r="J57" s="39" t="s">
        <v>1017</v>
      </c>
      <c r="K57" s="40" t="s">
        <v>1018</v>
      </c>
      <c r="L57" s="41" t="s">
        <v>170</v>
      </c>
      <c r="M57" s="41" t="s">
        <v>170</v>
      </c>
      <c r="N57" s="50" t="s">
        <v>1019</v>
      </c>
      <c r="O57" s="50" t="s">
        <v>1020</v>
      </c>
      <c r="P57" s="50" t="s">
        <v>1021</v>
      </c>
      <c r="Q57" s="56">
        <v>38577</v>
      </c>
      <c r="R57" s="50" t="s">
        <v>174</v>
      </c>
      <c r="S57" s="50" t="s">
        <v>1022</v>
      </c>
      <c r="T57" s="50" t="s">
        <v>1023</v>
      </c>
      <c r="U57" s="50" t="s">
        <v>1024</v>
      </c>
      <c r="V57" s="271" t="s">
        <v>1025</v>
      </c>
      <c r="W57" s="50" t="s">
        <v>165</v>
      </c>
      <c r="X57" s="50" t="s">
        <v>166</v>
      </c>
      <c r="Y57" s="50" t="s">
        <v>167</v>
      </c>
      <c r="Z57" s="50">
        <v>1</v>
      </c>
      <c r="AA57" s="50" t="s">
        <v>1018</v>
      </c>
      <c r="AB57" s="50">
        <v>2022</v>
      </c>
      <c r="AC57" s="50" t="s">
        <v>178</v>
      </c>
      <c r="AD57" s="50" t="s">
        <v>179</v>
      </c>
      <c r="AE57" s="50" t="s">
        <v>179</v>
      </c>
      <c r="AF57" s="271" t="s">
        <v>1026</v>
      </c>
      <c r="AG57" s="50">
        <v>77</v>
      </c>
      <c r="AH57" s="50">
        <v>78</v>
      </c>
      <c r="AI57" s="50">
        <v>81</v>
      </c>
      <c r="AJ57" s="50">
        <v>80</v>
      </c>
      <c r="AK57" s="50">
        <v>82</v>
      </c>
      <c r="AL57" s="151">
        <v>78</v>
      </c>
      <c r="AM57" s="50">
        <v>78</v>
      </c>
      <c r="AN57" s="50">
        <v>78</v>
      </c>
      <c r="AO57" s="50">
        <v>79</v>
      </c>
      <c r="AP57" s="50">
        <v>81</v>
      </c>
      <c r="AQ57" s="50">
        <v>87</v>
      </c>
      <c r="AR57" s="151">
        <v>81</v>
      </c>
      <c r="AS57" s="50">
        <v>79</v>
      </c>
      <c r="AT57" s="50">
        <v>79</v>
      </c>
      <c r="AU57" s="50">
        <v>84</v>
      </c>
      <c r="AV57" s="50">
        <v>82</v>
      </c>
      <c r="AW57" s="50">
        <v>88</v>
      </c>
      <c r="AX57" s="151">
        <v>79</v>
      </c>
      <c r="AY57" s="50">
        <v>79</v>
      </c>
      <c r="AZ57" s="50">
        <v>79</v>
      </c>
      <c r="BA57" s="50">
        <v>79</v>
      </c>
      <c r="BB57" s="50">
        <v>79</v>
      </c>
      <c r="BC57" s="50">
        <v>82</v>
      </c>
      <c r="BD57" s="151">
        <v>78</v>
      </c>
      <c r="BE57" s="50">
        <v>82</v>
      </c>
      <c r="BF57" s="50">
        <v>79</v>
      </c>
      <c r="BG57" s="50">
        <v>80</v>
      </c>
      <c r="BH57" s="50">
        <v>79</v>
      </c>
      <c r="BI57" s="50">
        <v>85</v>
      </c>
      <c r="BJ57" s="151">
        <v>81</v>
      </c>
      <c r="BK57" s="50" t="s">
        <v>1027</v>
      </c>
      <c r="BL57" s="81" t="s">
        <v>1028</v>
      </c>
      <c r="BM57" s="81" t="str">
        <f>HYPERLINK("https://drive.google.com/file/d/16mFZqcp-OOA_ZYZdzf-6vP7puW8oNqag/view?usp=drivesdk","0817 BUKTI PENDAFTARAN NUR SALSYA BILA PPDB 2022")</f>
        <v>0817 BUKTI PENDAFTARAN NUR SALSYA BILA PPDB 2022</v>
      </c>
      <c r="BN57" s="50" t="s">
        <v>1029</v>
      </c>
      <c r="BO57" s="160">
        <v>78</v>
      </c>
      <c r="BP57" s="161">
        <v>81</v>
      </c>
      <c r="BQ57" s="161">
        <v>79</v>
      </c>
      <c r="BR57" s="162">
        <v>78</v>
      </c>
      <c r="BS57" s="162">
        <v>81</v>
      </c>
      <c r="BT57" s="29">
        <f t="shared" si="0"/>
        <v>397</v>
      </c>
      <c r="BU57" s="222" t="s">
        <v>170</v>
      </c>
      <c r="BV57" s="115"/>
      <c r="BW57" s="115"/>
      <c r="BX57" s="115" t="s">
        <v>1030</v>
      </c>
      <c r="BY57" s="115"/>
      <c r="BZ57" s="115"/>
      <c r="CA57" s="115"/>
      <c r="CB57" s="115"/>
      <c r="CC57" s="124"/>
      <c r="CD57" s="115"/>
      <c r="CE57" s="115"/>
      <c r="CF57" s="108">
        <v>51</v>
      </c>
    </row>
    <row r="58" spans="1:84" s="8" customFormat="1" ht="24.75" customHeight="1">
      <c r="A58" s="26" t="s">
        <v>265</v>
      </c>
      <c r="B58" s="217">
        <v>56</v>
      </c>
      <c r="C58" s="27" t="s">
        <v>1031</v>
      </c>
      <c r="D58" s="270" t="s">
        <v>1032</v>
      </c>
      <c r="E58" s="28" t="s">
        <v>1033</v>
      </c>
      <c r="F58" s="29" t="s">
        <v>13</v>
      </c>
      <c r="G58" s="30" t="s">
        <v>1034</v>
      </c>
      <c r="H58" s="27" t="s">
        <v>166</v>
      </c>
      <c r="I58" s="27" t="s">
        <v>167</v>
      </c>
      <c r="J58" s="27" t="s">
        <v>1035</v>
      </c>
      <c r="K58" s="28" t="s">
        <v>1036</v>
      </c>
      <c r="L58" s="29" t="s">
        <v>170</v>
      </c>
      <c r="M58" s="29" t="s">
        <v>170</v>
      </c>
      <c r="N58" s="50" t="s">
        <v>1037</v>
      </c>
      <c r="O58" s="50" t="s">
        <v>1038</v>
      </c>
      <c r="P58" s="50" t="s">
        <v>662</v>
      </c>
      <c r="Q58" s="56">
        <v>39075</v>
      </c>
      <c r="R58" s="50" t="s">
        <v>289</v>
      </c>
      <c r="S58" s="50" t="s">
        <v>1039</v>
      </c>
      <c r="T58" s="50" t="s">
        <v>1040</v>
      </c>
      <c r="U58" s="50"/>
      <c r="V58" s="271" t="s">
        <v>1041</v>
      </c>
      <c r="W58" s="50" t="s">
        <v>1034</v>
      </c>
      <c r="X58" s="50" t="s">
        <v>166</v>
      </c>
      <c r="Y58" s="50" t="s">
        <v>167</v>
      </c>
      <c r="Z58" s="62">
        <v>1</v>
      </c>
      <c r="AA58" s="50" t="s">
        <v>1036</v>
      </c>
      <c r="AB58" s="62">
        <v>2022</v>
      </c>
      <c r="AC58" s="50" t="s">
        <v>178</v>
      </c>
      <c r="AD58" s="50" t="s">
        <v>179</v>
      </c>
      <c r="AE58" s="50" t="s">
        <v>179</v>
      </c>
      <c r="AF58" s="271" t="s">
        <v>1042</v>
      </c>
      <c r="AG58" s="68">
        <v>90</v>
      </c>
      <c r="AH58" s="68">
        <v>90</v>
      </c>
      <c r="AI58" s="68">
        <v>90</v>
      </c>
      <c r="AJ58" s="68">
        <v>90</v>
      </c>
      <c r="AK58" s="68">
        <v>90</v>
      </c>
      <c r="AL58" s="69">
        <v>90.67</v>
      </c>
      <c r="AM58" s="70">
        <v>86</v>
      </c>
      <c r="AN58" s="70">
        <v>86</v>
      </c>
      <c r="AO58" s="70">
        <v>86</v>
      </c>
      <c r="AP58" s="70">
        <v>86</v>
      </c>
      <c r="AQ58" s="70">
        <v>86</v>
      </c>
      <c r="AR58" s="69">
        <v>86.59</v>
      </c>
      <c r="AS58" s="70">
        <v>91</v>
      </c>
      <c r="AT58" s="70">
        <v>91</v>
      </c>
      <c r="AU58" s="70">
        <v>91</v>
      </c>
      <c r="AV58" s="70">
        <v>91</v>
      </c>
      <c r="AW58" s="70">
        <v>91</v>
      </c>
      <c r="AX58" s="69">
        <v>91.34</v>
      </c>
      <c r="AY58" s="70">
        <v>90</v>
      </c>
      <c r="AZ58" s="70">
        <v>90</v>
      </c>
      <c r="BA58" s="70">
        <v>90</v>
      </c>
      <c r="BB58" s="70">
        <v>90</v>
      </c>
      <c r="BC58" s="70">
        <v>90</v>
      </c>
      <c r="BD58" s="69">
        <v>90.75</v>
      </c>
      <c r="BE58" s="70">
        <v>88</v>
      </c>
      <c r="BF58" s="70">
        <v>88</v>
      </c>
      <c r="BG58" s="70">
        <v>88</v>
      </c>
      <c r="BH58" s="70">
        <v>88</v>
      </c>
      <c r="BI58" s="70">
        <v>88</v>
      </c>
      <c r="BJ58" s="69">
        <v>88.09</v>
      </c>
      <c r="BK58" s="50" t="s">
        <v>1043</v>
      </c>
      <c r="BL58" s="81" t="s">
        <v>1044</v>
      </c>
      <c r="BM58" s="81" t="s">
        <v>1045</v>
      </c>
      <c r="BN58" s="50" t="s">
        <v>1046</v>
      </c>
      <c r="BO58" s="89">
        <v>90.67</v>
      </c>
      <c r="BP58" s="29">
        <v>86.59</v>
      </c>
      <c r="BQ58" s="29">
        <v>91.34</v>
      </c>
      <c r="BR58" s="90">
        <v>90.75</v>
      </c>
      <c r="BS58" s="90">
        <v>88.09</v>
      </c>
      <c r="BT58" s="29">
        <f t="shared" si="0"/>
        <v>447.44000000000005</v>
      </c>
      <c r="BU58" s="91" t="s">
        <v>170</v>
      </c>
      <c r="BV58" s="107"/>
      <c r="BW58" s="107"/>
      <c r="BX58" s="107"/>
      <c r="BY58" s="107"/>
      <c r="BZ58" s="107"/>
      <c r="CA58" s="107"/>
      <c r="CB58" s="107"/>
      <c r="CC58" s="124"/>
      <c r="CD58" s="107"/>
      <c r="CE58" s="107"/>
      <c r="CF58" s="108">
        <v>52</v>
      </c>
    </row>
    <row r="59" spans="1:84" s="8" customFormat="1" ht="24.75" customHeight="1">
      <c r="A59" s="26" t="s">
        <v>237</v>
      </c>
      <c r="B59" s="217">
        <v>57</v>
      </c>
      <c r="C59" s="27" t="s">
        <v>1047</v>
      </c>
      <c r="D59" s="270" t="s">
        <v>1048</v>
      </c>
      <c r="E59" s="28" t="s">
        <v>1049</v>
      </c>
      <c r="F59" s="29" t="s">
        <v>13</v>
      </c>
      <c r="G59" s="30" t="s">
        <v>1050</v>
      </c>
      <c r="H59" s="27" t="s">
        <v>338</v>
      </c>
      <c r="I59" s="27" t="s">
        <v>167</v>
      </c>
      <c r="J59" s="27" t="s">
        <v>1051</v>
      </c>
      <c r="K59" s="28" t="s">
        <v>1052</v>
      </c>
      <c r="L59" s="29" t="s">
        <v>170</v>
      </c>
      <c r="M59" s="29" t="s">
        <v>170</v>
      </c>
      <c r="N59" s="50" t="s">
        <v>1053</v>
      </c>
      <c r="O59" s="50" t="s">
        <v>1054</v>
      </c>
      <c r="P59" s="50" t="s">
        <v>338</v>
      </c>
      <c r="Q59" s="56">
        <v>39117</v>
      </c>
      <c r="R59" s="50" t="s">
        <v>289</v>
      </c>
      <c r="S59" s="50" t="s">
        <v>1055</v>
      </c>
      <c r="T59" s="50" t="s">
        <v>1056</v>
      </c>
      <c r="U59" s="50"/>
      <c r="V59" s="271" t="s">
        <v>1057</v>
      </c>
      <c r="W59" s="50" t="s">
        <v>1050</v>
      </c>
      <c r="X59" s="50" t="s">
        <v>338</v>
      </c>
      <c r="Y59" s="50" t="s">
        <v>167</v>
      </c>
      <c r="Z59" s="50">
        <v>2</v>
      </c>
      <c r="AA59" s="50" t="s">
        <v>1052</v>
      </c>
      <c r="AB59" s="50">
        <v>2022</v>
      </c>
      <c r="AC59" s="50" t="s">
        <v>178</v>
      </c>
      <c r="AD59" s="50" t="s">
        <v>179</v>
      </c>
      <c r="AE59" s="50" t="s">
        <v>179</v>
      </c>
      <c r="AF59" s="271" t="s">
        <v>1058</v>
      </c>
      <c r="AG59" s="50">
        <v>85</v>
      </c>
      <c r="AH59" s="50">
        <v>90</v>
      </c>
      <c r="AI59" s="50">
        <v>86</v>
      </c>
      <c r="AJ59" s="50">
        <v>91</v>
      </c>
      <c r="AK59" s="50">
        <v>94</v>
      </c>
      <c r="AL59" s="69">
        <v>89.2</v>
      </c>
      <c r="AM59" s="71">
        <v>90</v>
      </c>
      <c r="AN59" s="71">
        <v>92</v>
      </c>
      <c r="AO59" s="71">
        <v>88</v>
      </c>
      <c r="AP59" s="71">
        <v>88</v>
      </c>
      <c r="AQ59" s="71">
        <v>90</v>
      </c>
      <c r="AR59" s="69">
        <v>89.6</v>
      </c>
      <c r="AS59" s="71">
        <v>87</v>
      </c>
      <c r="AT59" s="71">
        <v>88</v>
      </c>
      <c r="AU59" s="71">
        <v>85</v>
      </c>
      <c r="AV59" s="71">
        <v>88</v>
      </c>
      <c r="AW59" s="71">
        <v>89</v>
      </c>
      <c r="AX59" s="69">
        <v>87.4</v>
      </c>
      <c r="AY59" s="71">
        <v>89</v>
      </c>
      <c r="AZ59" s="71">
        <v>92</v>
      </c>
      <c r="BA59" s="71">
        <v>91</v>
      </c>
      <c r="BB59" s="71">
        <v>90</v>
      </c>
      <c r="BC59" s="71">
        <v>99</v>
      </c>
      <c r="BD59" s="69">
        <v>92.2</v>
      </c>
      <c r="BE59" s="71">
        <v>85</v>
      </c>
      <c r="BF59" s="71">
        <v>88</v>
      </c>
      <c r="BG59" s="71">
        <v>83</v>
      </c>
      <c r="BH59" s="71">
        <v>87</v>
      </c>
      <c r="BI59" s="71">
        <v>82</v>
      </c>
      <c r="BJ59" s="69">
        <v>85</v>
      </c>
      <c r="BK59" s="50" t="s">
        <v>1059</v>
      </c>
      <c r="BL59" s="81" t="s">
        <v>1060</v>
      </c>
      <c r="BM59" s="81" t="s">
        <v>1061</v>
      </c>
      <c r="BN59" s="50" t="s">
        <v>1062</v>
      </c>
      <c r="BO59" s="89">
        <v>89.2</v>
      </c>
      <c r="BP59" s="29">
        <v>89.6</v>
      </c>
      <c r="BQ59" s="29">
        <v>87.4</v>
      </c>
      <c r="BR59" s="90">
        <v>92.2</v>
      </c>
      <c r="BS59" s="90">
        <v>85</v>
      </c>
      <c r="BT59" s="29">
        <f t="shared" si="0"/>
        <v>443.40000000000003</v>
      </c>
      <c r="BU59" s="91" t="s">
        <v>170</v>
      </c>
      <c r="BV59" s="108"/>
      <c r="BW59" s="108"/>
      <c r="BX59" s="108"/>
      <c r="BY59" s="108"/>
      <c r="BZ59" s="108"/>
      <c r="CA59" s="108"/>
      <c r="CB59" s="108"/>
      <c r="CC59" s="124"/>
      <c r="CD59" s="108"/>
      <c r="CE59" s="108"/>
      <c r="CF59" s="108">
        <v>53</v>
      </c>
    </row>
    <row r="60" spans="1:84" s="8" customFormat="1" ht="24.75" customHeight="1">
      <c r="A60" s="26" t="s">
        <v>1063</v>
      </c>
      <c r="B60" s="217">
        <v>58</v>
      </c>
      <c r="C60" s="27" t="s">
        <v>1064</v>
      </c>
      <c r="D60" s="270" t="s">
        <v>1065</v>
      </c>
      <c r="E60" s="28" t="s">
        <v>1066</v>
      </c>
      <c r="F60" s="29" t="s">
        <v>14</v>
      </c>
      <c r="G60" s="30" t="s">
        <v>1067</v>
      </c>
      <c r="H60" s="27" t="s">
        <v>1068</v>
      </c>
      <c r="I60" s="27" t="s">
        <v>167</v>
      </c>
      <c r="J60" s="27" t="s">
        <v>1069</v>
      </c>
      <c r="K60" s="28" t="s">
        <v>1070</v>
      </c>
      <c r="L60" s="29" t="s">
        <v>170</v>
      </c>
      <c r="M60" s="29" t="s">
        <v>224</v>
      </c>
      <c r="N60" s="50" t="s">
        <v>1071</v>
      </c>
      <c r="O60" s="50" t="s">
        <v>1072</v>
      </c>
      <c r="P60" s="50" t="s">
        <v>338</v>
      </c>
      <c r="Q60" s="56">
        <v>39125</v>
      </c>
      <c r="R60" s="50" t="s">
        <v>174</v>
      </c>
      <c r="S60" s="50" t="s">
        <v>1073</v>
      </c>
      <c r="T60" s="50" t="s">
        <v>1074</v>
      </c>
      <c r="U60" s="50"/>
      <c r="V60" s="271" t="s">
        <v>1075</v>
      </c>
      <c r="W60" s="50" t="s">
        <v>1067</v>
      </c>
      <c r="X60" s="50" t="s">
        <v>1068</v>
      </c>
      <c r="Y60" s="50" t="s">
        <v>167</v>
      </c>
      <c r="Z60" s="62">
        <v>3</v>
      </c>
      <c r="AA60" s="50" t="s">
        <v>1070</v>
      </c>
      <c r="AB60" s="62">
        <v>2022</v>
      </c>
      <c r="AC60" s="50" t="s">
        <v>178</v>
      </c>
      <c r="AD60" s="50" t="s">
        <v>179</v>
      </c>
      <c r="AE60" s="50" t="s">
        <v>231</v>
      </c>
      <c r="AF60" s="271" t="s">
        <v>1076</v>
      </c>
      <c r="AG60" s="68">
        <v>88</v>
      </c>
      <c r="AH60" s="68">
        <v>90</v>
      </c>
      <c r="AI60" s="68">
        <v>90</v>
      </c>
      <c r="AJ60" s="68">
        <v>91</v>
      </c>
      <c r="AK60" s="68">
        <v>92</v>
      </c>
      <c r="AL60" s="69">
        <v>90.2</v>
      </c>
      <c r="AM60" s="70">
        <v>87</v>
      </c>
      <c r="AN60" s="70">
        <v>89</v>
      </c>
      <c r="AO60" s="70">
        <v>90</v>
      </c>
      <c r="AP60" s="70">
        <v>81</v>
      </c>
      <c r="AQ60" s="70">
        <v>87</v>
      </c>
      <c r="AR60" s="69">
        <v>91</v>
      </c>
      <c r="AS60" s="70">
        <v>84</v>
      </c>
      <c r="AT60" s="70">
        <v>90</v>
      </c>
      <c r="AU60" s="70">
        <v>85</v>
      </c>
      <c r="AV60" s="70">
        <v>88</v>
      </c>
      <c r="AW60" s="70">
        <v>90</v>
      </c>
      <c r="AX60" s="69">
        <v>86</v>
      </c>
      <c r="AY60" s="70">
        <v>89</v>
      </c>
      <c r="AZ60" s="70">
        <v>91</v>
      </c>
      <c r="BA60" s="70">
        <v>90</v>
      </c>
      <c r="BB60" s="70">
        <v>90</v>
      </c>
      <c r="BC60" s="70">
        <v>91</v>
      </c>
      <c r="BD60" s="69">
        <v>89</v>
      </c>
      <c r="BE60" s="70">
        <v>88</v>
      </c>
      <c r="BF60" s="70">
        <v>89</v>
      </c>
      <c r="BG60" s="70">
        <v>86</v>
      </c>
      <c r="BH60" s="70">
        <v>84</v>
      </c>
      <c r="BI60" s="70">
        <v>82</v>
      </c>
      <c r="BJ60" s="69">
        <v>85.8</v>
      </c>
      <c r="BK60" s="50" t="s">
        <v>1077</v>
      </c>
      <c r="BL60" s="81" t="s">
        <v>1078</v>
      </c>
      <c r="BM60" s="81" t="s">
        <v>1079</v>
      </c>
      <c r="BN60" s="50" t="s">
        <v>1080</v>
      </c>
      <c r="BO60" s="89">
        <v>90.2</v>
      </c>
      <c r="BP60" s="29">
        <v>91</v>
      </c>
      <c r="BQ60" s="29">
        <v>86</v>
      </c>
      <c r="BR60" s="90">
        <v>89</v>
      </c>
      <c r="BS60" s="90">
        <v>85.8</v>
      </c>
      <c r="BT60" s="29">
        <f t="shared" si="0"/>
        <v>442</v>
      </c>
      <c r="BU60" s="91" t="s">
        <v>170</v>
      </c>
      <c r="BV60" s="108"/>
      <c r="BW60" s="108"/>
      <c r="BX60" s="108"/>
      <c r="BY60" s="108"/>
      <c r="BZ60" s="108"/>
      <c r="CA60" s="108"/>
      <c r="CB60" s="108"/>
      <c r="CC60" s="124"/>
      <c r="CD60" s="108"/>
      <c r="CE60" s="108"/>
      <c r="CF60" s="108">
        <v>54</v>
      </c>
    </row>
    <row r="61" spans="1:84" s="8" customFormat="1" ht="24.75" customHeight="1">
      <c r="A61" s="26" t="s">
        <v>237</v>
      </c>
      <c r="B61" s="217">
        <v>59</v>
      </c>
      <c r="C61" s="27" t="s">
        <v>1081</v>
      </c>
      <c r="D61" s="270" t="s">
        <v>1082</v>
      </c>
      <c r="E61" s="28" t="s">
        <v>1083</v>
      </c>
      <c r="F61" s="29" t="s">
        <v>13</v>
      </c>
      <c r="G61" s="30" t="s">
        <v>1050</v>
      </c>
      <c r="H61" s="27" t="s">
        <v>338</v>
      </c>
      <c r="I61" s="27" t="s">
        <v>167</v>
      </c>
      <c r="J61" s="27" t="s">
        <v>1084</v>
      </c>
      <c r="K61" s="28" t="s">
        <v>319</v>
      </c>
      <c r="L61" s="29" t="s">
        <v>170</v>
      </c>
      <c r="M61" s="29" t="s">
        <v>170</v>
      </c>
      <c r="N61" s="50" t="s">
        <v>1085</v>
      </c>
      <c r="O61" s="50" t="s">
        <v>1086</v>
      </c>
      <c r="P61" s="50" t="s">
        <v>958</v>
      </c>
      <c r="Q61" s="56">
        <v>39472</v>
      </c>
      <c r="R61" s="50" t="s">
        <v>289</v>
      </c>
      <c r="S61" s="50" t="s">
        <v>1087</v>
      </c>
      <c r="T61" s="50" t="s">
        <v>1088</v>
      </c>
      <c r="U61" s="50" t="s">
        <v>1089</v>
      </c>
      <c r="V61" s="271" t="s">
        <v>1090</v>
      </c>
      <c r="W61" s="50" t="s">
        <v>1050</v>
      </c>
      <c r="X61" s="50" t="s">
        <v>338</v>
      </c>
      <c r="Y61" s="50" t="s">
        <v>167</v>
      </c>
      <c r="Z61" s="50">
        <v>3</v>
      </c>
      <c r="AA61" s="50" t="s">
        <v>319</v>
      </c>
      <c r="AB61" s="50">
        <v>2022</v>
      </c>
      <c r="AC61" s="50" t="s">
        <v>178</v>
      </c>
      <c r="AD61" s="50" t="s">
        <v>179</v>
      </c>
      <c r="AE61" s="50" t="s">
        <v>179</v>
      </c>
      <c r="AF61" s="271" t="s">
        <v>1091</v>
      </c>
      <c r="AG61" s="50">
        <v>90</v>
      </c>
      <c r="AH61" s="50">
        <v>87</v>
      </c>
      <c r="AI61" s="50">
        <v>89</v>
      </c>
      <c r="AJ61" s="50">
        <v>90</v>
      </c>
      <c r="AK61" s="50">
        <v>90</v>
      </c>
      <c r="AL61" s="72">
        <v>89.2</v>
      </c>
      <c r="AM61" s="71">
        <v>86</v>
      </c>
      <c r="AN61" s="71">
        <v>90</v>
      </c>
      <c r="AO61" s="71">
        <v>90</v>
      </c>
      <c r="AP61" s="71">
        <v>91</v>
      </c>
      <c r="AQ61" s="71">
        <v>83</v>
      </c>
      <c r="AR61" s="72">
        <v>88</v>
      </c>
      <c r="AS61" s="71">
        <v>89</v>
      </c>
      <c r="AT61" s="71">
        <v>87</v>
      </c>
      <c r="AU61" s="71">
        <v>90</v>
      </c>
      <c r="AV61" s="71">
        <v>88</v>
      </c>
      <c r="AW61" s="71">
        <v>75</v>
      </c>
      <c r="AX61" s="72">
        <v>85.8</v>
      </c>
      <c r="AY61" s="71">
        <v>88</v>
      </c>
      <c r="AZ61" s="71">
        <v>89</v>
      </c>
      <c r="BA61" s="71">
        <v>91</v>
      </c>
      <c r="BB61" s="71">
        <v>91</v>
      </c>
      <c r="BC61" s="71">
        <v>86</v>
      </c>
      <c r="BD61" s="72">
        <v>89</v>
      </c>
      <c r="BE61" s="71">
        <v>88</v>
      </c>
      <c r="BF61" s="71">
        <v>90</v>
      </c>
      <c r="BG61" s="71">
        <v>89</v>
      </c>
      <c r="BH61" s="71">
        <v>85</v>
      </c>
      <c r="BI61" s="71">
        <v>82</v>
      </c>
      <c r="BJ61" s="72">
        <v>86.8</v>
      </c>
      <c r="BK61" s="50" t="s">
        <v>1092</v>
      </c>
      <c r="BL61" s="81" t="s">
        <v>1093</v>
      </c>
      <c r="BM61" s="81" t="s">
        <v>1094</v>
      </c>
      <c r="BN61" s="50" t="s">
        <v>1095</v>
      </c>
      <c r="BO61" s="92">
        <v>89.2</v>
      </c>
      <c r="BP61" s="93">
        <v>88</v>
      </c>
      <c r="BQ61" s="93">
        <v>85.8</v>
      </c>
      <c r="BR61" s="90">
        <v>89</v>
      </c>
      <c r="BS61" s="90">
        <v>86.8</v>
      </c>
      <c r="BT61" s="29">
        <f t="shared" si="0"/>
        <v>438.8</v>
      </c>
      <c r="BU61" s="91" t="s">
        <v>170</v>
      </c>
      <c r="BV61" s="108"/>
      <c r="BW61" s="108"/>
      <c r="BX61" s="108"/>
      <c r="BY61" s="108"/>
      <c r="BZ61" s="108"/>
      <c r="CA61" s="108"/>
      <c r="CB61" s="108"/>
      <c r="CC61" s="124"/>
      <c r="CD61" s="108"/>
      <c r="CE61" s="108"/>
      <c r="CF61" s="108">
        <v>55</v>
      </c>
    </row>
    <row r="62" spans="1:84" s="8" customFormat="1" ht="24.75" customHeight="1">
      <c r="A62" s="26" t="s">
        <v>237</v>
      </c>
      <c r="B62" s="217">
        <v>62</v>
      </c>
      <c r="C62" s="27" t="s">
        <v>1096</v>
      </c>
      <c r="D62" s="270" t="s">
        <v>1097</v>
      </c>
      <c r="E62" s="28" t="s">
        <v>1098</v>
      </c>
      <c r="F62" s="29" t="s">
        <v>14</v>
      </c>
      <c r="G62" s="30" t="s">
        <v>52</v>
      </c>
      <c r="H62" s="27" t="s">
        <v>166</v>
      </c>
      <c r="I62" s="27" t="s">
        <v>167</v>
      </c>
      <c r="J62" s="27" t="s">
        <v>1099</v>
      </c>
      <c r="K62" s="28" t="s">
        <v>302</v>
      </c>
      <c r="L62" s="29" t="s">
        <v>170</v>
      </c>
      <c r="M62" s="29" t="s">
        <v>170</v>
      </c>
      <c r="N62" s="50" t="s">
        <v>1100</v>
      </c>
      <c r="O62" s="50" t="s">
        <v>1101</v>
      </c>
      <c r="P62" s="50" t="s">
        <v>9</v>
      </c>
      <c r="Q62" s="56">
        <v>39136</v>
      </c>
      <c r="R62" s="50" t="s">
        <v>174</v>
      </c>
      <c r="S62" s="50" t="s">
        <v>1102</v>
      </c>
      <c r="T62" s="50" t="s">
        <v>1103</v>
      </c>
      <c r="U62" s="50"/>
      <c r="V62" s="271" t="s">
        <v>1104</v>
      </c>
      <c r="W62" s="50" t="s">
        <v>52</v>
      </c>
      <c r="X62" s="50" t="s">
        <v>166</v>
      </c>
      <c r="Y62" s="50" t="s">
        <v>167</v>
      </c>
      <c r="Z62" s="62">
        <v>5</v>
      </c>
      <c r="AA62" s="50" t="s">
        <v>302</v>
      </c>
      <c r="AB62" s="62">
        <v>2022</v>
      </c>
      <c r="AC62" s="50" t="s">
        <v>178</v>
      </c>
      <c r="AD62" s="50" t="s">
        <v>179</v>
      </c>
      <c r="AE62" s="50" t="s">
        <v>179</v>
      </c>
      <c r="AF62" s="271" t="s">
        <v>1105</v>
      </c>
      <c r="AG62" s="68">
        <v>90</v>
      </c>
      <c r="AH62" s="68">
        <v>92</v>
      </c>
      <c r="AI62" s="68">
        <v>77</v>
      </c>
      <c r="AJ62" s="68">
        <v>80</v>
      </c>
      <c r="AK62" s="68">
        <v>80</v>
      </c>
      <c r="AL62" s="69">
        <v>85</v>
      </c>
      <c r="AM62" s="70">
        <v>86</v>
      </c>
      <c r="AN62" s="70">
        <v>85</v>
      </c>
      <c r="AO62" s="70">
        <v>85</v>
      </c>
      <c r="AP62" s="70">
        <v>87</v>
      </c>
      <c r="AQ62" s="70">
        <v>85</v>
      </c>
      <c r="AR62" s="69">
        <v>85.5</v>
      </c>
      <c r="AS62" s="70">
        <v>91</v>
      </c>
      <c r="AT62" s="70">
        <v>92</v>
      </c>
      <c r="AU62" s="70">
        <v>86</v>
      </c>
      <c r="AV62" s="70">
        <v>86</v>
      </c>
      <c r="AW62" s="70">
        <v>85</v>
      </c>
      <c r="AX62" s="69">
        <v>87.5</v>
      </c>
      <c r="AY62" s="70">
        <v>99</v>
      </c>
      <c r="AZ62" s="70">
        <v>98</v>
      </c>
      <c r="BA62" s="70">
        <v>78</v>
      </c>
      <c r="BB62" s="70">
        <v>83</v>
      </c>
      <c r="BC62" s="70">
        <v>86</v>
      </c>
      <c r="BD62" s="69">
        <v>88.33</v>
      </c>
      <c r="BE62" s="70">
        <v>94</v>
      </c>
      <c r="BF62" s="70">
        <v>93</v>
      </c>
      <c r="BG62" s="70">
        <v>79</v>
      </c>
      <c r="BH62" s="70">
        <v>85</v>
      </c>
      <c r="BI62" s="70">
        <v>84</v>
      </c>
      <c r="BJ62" s="69">
        <v>86.5</v>
      </c>
      <c r="BK62" s="50" t="s">
        <v>1106</v>
      </c>
      <c r="BL62" s="83" t="s">
        <v>1107</v>
      </c>
      <c r="BM62" s="83" t="s">
        <v>1108</v>
      </c>
      <c r="BN62" s="50" t="s">
        <v>1109</v>
      </c>
      <c r="BO62" s="89">
        <v>85</v>
      </c>
      <c r="BP62" s="29">
        <v>85.5</v>
      </c>
      <c r="BQ62" s="29">
        <v>87.5</v>
      </c>
      <c r="BR62" s="90">
        <v>88.33</v>
      </c>
      <c r="BS62" s="90">
        <v>86.5</v>
      </c>
      <c r="BT62" s="29">
        <f t="shared" si="0"/>
        <v>432.83</v>
      </c>
      <c r="BU62" s="91" t="s">
        <v>170</v>
      </c>
      <c r="BV62" s="108" t="s">
        <v>1110</v>
      </c>
      <c r="BW62" s="108"/>
      <c r="BX62" s="108"/>
      <c r="BY62" s="108"/>
      <c r="BZ62" s="108"/>
      <c r="CA62" s="108"/>
      <c r="CB62" s="108"/>
      <c r="CC62" s="124"/>
      <c r="CD62" s="108"/>
      <c r="CE62" s="108"/>
      <c r="CF62" s="108">
        <v>56</v>
      </c>
    </row>
    <row r="63" spans="1:84" s="8" customFormat="1" ht="24.75" customHeight="1">
      <c r="A63" s="26" t="s">
        <v>1111</v>
      </c>
      <c r="B63" s="217">
        <v>63</v>
      </c>
      <c r="C63" s="27" t="s">
        <v>1112</v>
      </c>
      <c r="D63" s="270" t="s">
        <v>1113</v>
      </c>
      <c r="E63" s="28" t="s">
        <v>1114</v>
      </c>
      <c r="F63" s="29" t="s">
        <v>14</v>
      </c>
      <c r="G63" s="30" t="s">
        <v>1115</v>
      </c>
      <c r="H63" s="27" t="s">
        <v>1068</v>
      </c>
      <c r="I63" s="27" t="s">
        <v>167</v>
      </c>
      <c r="J63" s="27" t="s">
        <v>1116</v>
      </c>
      <c r="K63" s="28" t="s">
        <v>1117</v>
      </c>
      <c r="L63" s="29" t="s">
        <v>170</v>
      </c>
      <c r="M63" s="29" t="s">
        <v>170</v>
      </c>
      <c r="N63" s="50" t="s">
        <v>1118</v>
      </c>
      <c r="O63" s="50" t="s">
        <v>1119</v>
      </c>
      <c r="P63" s="50" t="s">
        <v>958</v>
      </c>
      <c r="Q63" s="56">
        <v>39238</v>
      </c>
      <c r="R63" s="50" t="s">
        <v>174</v>
      </c>
      <c r="S63" s="50" t="s">
        <v>1120</v>
      </c>
      <c r="T63" s="50" t="s">
        <v>1121</v>
      </c>
      <c r="U63" s="50"/>
      <c r="V63" s="271" t="s">
        <v>1122</v>
      </c>
      <c r="W63" s="50" t="s">
        <v>1115</v>
      </c>
      <c r="X63" s="50" t="s">
        <v>1068</v>
      </c>
      <c r="Y63" s="50" t="s">
        <v>167</v>
      </c>
      <c r="Z63" s="62">
        <v>7</v>
      </c>
      <c r="AA63" s="50" t="s">
        <v>1117</v>
      </c>
      <c r="AB63" s="62">
        <v>2022</v>
      </c>
      <c r="AC63" s="50" t="s">
        <v>178</v>
      </c>
      <c r="AD63" s="50" t="s">
        <v>179</v>
      </c>
      <c r="AE63" s="50" t="s">
        <v>179</v>
      </c>
      <c r="AF63" s="271" t="s">
        <v>1123</v>
      </c>
      <c r="AG63" s="68">
        <v>79</v>
      </c>
      <c r="AH63" s="68">
        <v>81</v>
      </c>
      <c r="AI63" s="68">
        <v>80</v>
      </c>
      <c r="AJ63" s="68">
        <v>82</v>
      </c>
      <c r="AK63" s="68">
        <v>87</v>
      </c>
      <c r="AL63" s="69">
        <v>89.5</v>
      </c>
      <c r="AM63" s="70">
        <v>81</v>
      </c>
      <c r="AN63" s="70">
        <v>80</v>
      </c>
      <c r="AO63" s="70">
        <v>85</v>
      </c>
      <c r="AP63" s="70">
        <v>85</v>
      </c>
      <c r="AQ63" s="70">
        <v>85</v>
      </c>
      <c r="AR63" s="69">
        <v>86.08</v>
      </c>
      <c r="AS63" s="70">
        <v>75</v>
      </c>
      <c r="AT63" s="70">
        <v>75</v>
      </c>
      <c r="AU63" s="70">
        <v>85</v>
      </c>
      <c r="AV63" s="70">
        <v>84</v>
      </c>
      <c r="AW63" s="70">
        <v>83</v>
      </c>
      <c r="AX63" s="69">
        <v>87</v>
      </c>
      <c r="AY63" s="70">
        <v>77</v>
      </c>
      <c r="AZ63" s="70">
        <v>79</v>
      </c>
      <c r="BA63" s="70">
        <v>82</v>
      </c>
      <c r="BB63" s="70">
        <v>83</v>
      </c>
      <c r="BC63" s="70">
        <v>90</v>
      </c>
      <c r="BD63" s="69">
        <v>84.17</v>
      </c>
      <c r="BE63" s="70">
        <v>80</v>
      </c>
      <c r="BF63" s="70">
        <v>76</v>
      </c>
      <c r="BG63" s="70">
        <v>85</v>
      </c>
      <c r="BH63" s="70">
        <v>83</v>
      </c>
      <c r="BI63" s="70">
        <v>82</v>
      </c>
      <c r="BJ63" s="69">
        <v>85.75</v>
      </c>
      <c r="BK63" s="50" t="s">
        <v>1124</v>
      </c>
      <c r="BL63" s="81" t="s">
        <v>1125</v>
      </c>
      <c r="BM63" s="81" t="s">
        <v>1126</v>
      </c>
      <c r="BN63" s="50" t="s">
        <v>1127</v>
      </c>
      <c r="BO63" s="89">
        <v>89.5</v>
      </c>
      <c r="BP63" s="29">
        <v>86.08</v>
      </c>
      <c r="BQ63" s="29">
        <v>87</v>
      </c>
      <c r="BR63" s="90">
        <v>84.17</v>
      </c>
      <c r="BS63" s="90">
        <v>85.75</v>
      </c>
      <c r="BT63" s="29">
        <f t="shared" si="0"/>
        <v>432.5</v>
      </c>
      <c r="BU63" s="91" t="s">
        <v>170</v>
      </c>
      <c r="BV63" s="108"/>
      <c r="BW63" s="108"/>
      <c r="BX63" s="108"/>
      <c r="BY63" s="108"/>
      <c r="BZ63" s="108"/>
      <c r="CA63" s="108"/>
      <c r="CB63" s="108"/>
      <c r="CC63" s="124"/>
      <c r="CD63" s="108"/>
      <c r="CE63" s="108"/>
      <c r="CF63" s="108">
        <v>57</v>
      </c>
    </row>
    <row r="64" spans="1:84" s="8" customFormat="1" ht="24.75" customHeight="1">
      <c r="A64" s="38" t="s">
        <v>265</v>
      </c>
      <c r="B64" s="218">
        <v>64</v>
      </c>
      <c r="C64" s="39" t="s">
        <v>1128</v>
      </c>
      <c r="D64" s="274" t="s">
        <v>1129</v>
      </c>
      <c r="E64" s="40" t="s">
        <v>1130</v>
      </c>
      <c r="F64" s="41" t="s">
        <v>14</v>
      </c>
      <c r="G64" s="42" t="s">
        <v>1131</v>
      </c>
      <c r="H64" s="39" t="s">
        <v>166</v>
      </c>
      <c r="I64" s="39" t="s">
        <v>167</v>
      </c>
      <c r="J64" s="39" t="s">
        <v>1132</v>
      </c>
      <c r="K64" s="40" t="s">
        <v>1133</v>
      </c>
      <c r="L64" s="41" t="s">
        <v>224</v>
      </c>
      <c r="M64" s="41" t="s">
        <v>170</v>
      </c>
      <c r="N64" s="50" t="s">
        <v>1134</v>
      </c>
      <c r="O64" s="50" t="s">
        <v>1135</v>
      </c>
      <c r="P64" s="50" t="s">
        <v>1136</v>
      </c>
      <c r="Q64" s="56">
        <v>39342</v>
      </c>
      <c r="R64" s="50" t="s">
        <v>174</v>
      </c>
      <c r="S64" s="50" t="s">
        <v>1137</v>
      </c>
      <c r="T64" s="50" t="s">
        <v>1138</v>
      </c>
      <c r="U64" s="50" t="s">
        <v>1137</v>
      </c>
      <c r="V64" s="271" t="s">
        <v>1139</v>
      </c>
      <c r="W64" s="50" t="s">
        <v>1131</v>
      </c>
      <c r="X64" s="50" t="s">
        <v>166</v>
      </c>
      <c r="Y64" s="50" t="s">
        <v>167</v>
      </c>
      <c r="Z64" s="50">
        <v>1</v>
      </c>
      <c r="AA64" s="50" t="s">
        <v>1133</v>
      </c>
      <c r="AB64" s="50">
        <v>2022</v>
      </c>
      <c r="AC64" s="50" t="s">
        <v>178</v>
      </c>
      <c r="AD64" s="50" t="s">
        <v>231</v>
      </c>
      <c r="AE64" s="50" t="s">
        <v>179</v>
      </c>
      <c r="AF64" s="271" t="s">
        <v>1140</v>
      </c>
      <c r="AG64" s="50">
        <v>81</v>
      </c>
      <c r="AH64" s="50">
        <v>83</v>
      </c>
      <c r="AI64" s="50">
        <v>85</v>
      </c>
      <c r="AJ64" s="50">
        <v>85</v>
      </c>
      <c r="AK64" s="50">
        <v>85</v>
      </c>
      <c r="AL64" s="69">
        <v>85</v>
      </c>
      <c r="AM64" s="71">
        <v>79</v>
      </c>
      <c r="AN64" s="71">
        <v>80</v>
      </c>
      <c r="AO64" s="71">
        <v>85</v>
      </c>
      <c r="AP64" s="71">
        <v>85</v>
      </c>
      <c r="AQ64" s="71">
        <v>85</v>
      </c>
      <c r="AR64" s="69">
        <v>85</v>
      </c>
      <c r="AS64" s="71">
        <v>77</v>
      </c>
      <c r="AT64" s="71">
        <v>88</v>
      </c>
      <c r="AU64" s="71">
        <v>85</v>
      </c>
      <c r="AV64" s="71">
        <v>85</v>
      </c>
      <c r="AW64" s="71">
        <v>82</v>
      </c>
      <c r="AX64" s="69">
        <v>84</v>
      </c>
      <c r="AY64" s="71">
        <v>79</v>
      </c>
      <c r="AZ64" s="71">
        <v>78</v>
      </c>
      <c r="BA64" s="71">
        <v>87</v>
      </c>
      <c r="BB64" s="71">
        <v>87</v>
      </c>
      <c r="BC64" s="71">
        <v>90</v>
      </c>
      <c r="BD64" s="69">
        <v>86</v>
      </c>
      <c r="BE64" s="71">
        <v>83</v>
      </c>
      <c r="BF64" s="71">
        <v>90</v>
      </c>
      <c r="BG64" s="71">
        <v>86</v>
      </c>
      <c r="BH64" s="71">
        <v>86</v>
      </c>
      <c r="BI64" s="71">
        <v>92</v>
      </c>
      <c r="BJ64" s="69">
        <v>92</v>
      </c>
      <c r="BK64" s="50" t="s">
        <v>1141</v>
      </c>
      <c r="BL64" s="81" t="s">
        <v>1142</v>
      </c>
      <c r="BM64" s="81" t="s">
        <v>1143</v>
      </c>
      <c r="BN64" s="50" t="s">
        <v>1144</v>
      </c>
      <c r="BO64" s="96">
        <v>85</v>
      </c>
      <c r="BP64" s="41">
        <v>85</v>
      </c>
      <c r="BQ64" s="41">
        <v>84</v>
      </c>
      <c r="BR64" s="97">
        <v>86</v>
      </c>
      <c r="BS64" s="97">
        <v>92</v>
      </c>
      <c r="BT64" s="29">
        <f t="shared" si="0"/>
        <v>432</v>
      </c>
      <c r="BU64" s="222" t="s">
        <v>224</v>
      </c>
      <c r="BV64" s="115"/>
      <c r="BW64" s="115"/>
      <c r="BX64" s="115" t="s">
        <v>1145</v>
      </c>
      <c r="BY64" s="115"/>
      <c r="BZ64" s="115"/>
      <c r="CA64" s="115"/>
      <c r="CB64" s="115"/>
      <c r="CC64" s="124"/>
      <c r="CD64" s="107"/>
      <c r="CE64" s="107"/>
      <c r="CF64" s="108">
        <v>58</v>
      </c>
    </row>
    <row r="65" spans="1:84" s="8" customFormat="1" ht="24.75" customHeight="1">
      <c r="A65" s="38" t="s">
        <v>161</v>
      </c>
      <c r="B65" s="218">
        <v>65</v>
      </c>
      <c r="C65" s="39" t="s">
        <v>1146</v>
      </c>
      <c r="D65" s="274" t="s">
        <v>1147</v>
      </c>
      <c r="E65" s="40" t="s">
        <v>1148</v>
      </c>
      <c r="F65" s="41" t="s">
        <v>14</v>
      </c>
      <c r="G65" s="42" t="s">
        <v>52</v>
      </c>
      <c r="H65" s="39" t="s">
        <v>166</v>
      </c>
      <c r="I65" s="39" t="s">
        <v>167</v>
      </c>
      <c r="J65" s="39" t="s">
        <v>1149</v>
      </c>
      <c r="K65" s="40" t="s">
        <v>1150</v>
      </c>
      <c r="L65" s="41" t="s">
        <v>170</v>
      </c>
      <c r="M65" s="41" t="s">
        <v>170</v>
      </c>
      <c r="N65" s="50" t="s">
        <v>1151</v>
      </c>
      <c r="O65" s="50" t="s">
        <v>1152</v>
      </c>
      <c r="P65" s="50" t="s">
        <v>338</v>
      </c>
      <c r="Q65" s="56">
        <v>39191</v>
      </c>
      <c r="R65" s="50" t="s">
        <v>174</v>
      </c>
      <c r="S65" s="50" t="s">
        <v>1153</v>
      </c>
      <c r="T65" s="50" t="s">
        <v>1154</v>
      </c>
      <c r="U65" s="50" t="s">
        <v>1089</v>
      </c>
      <c r="V65" s="271" t="s">
        <v>1155</v>
      </c>
      <c r="W65" s="50" t="s">
        <v>52</v>
      </c>
      <c r="X65" s="50" t="s">
        <v>166</v>
      </c>
      <c r="Y65" s="50" t="s">
        <v>167</v>
      </c>
      <c r="Z65" s="50">
        <v>1</v>
      </c>
      <c r="AA65" s="50" t="s">
        <v>1150</v>
      </c>
      <c r="AB65" s="50">
        <v>2022</v>
      </c>
      <c r="AC65" s="50" t="s">
        <v>178</v>
      </c>
      <c r="AD65" s="50" t="s">
        <v>179</v>
      </c>
      <c r="AE65" s="50" t="s">
        <v>179</v>
      </c>
      <c r="AF65" s="271" t="s">
        <v>1156</v>
      </c>
      <c r="AG65" s="50">
        <v>85</v>
      </c>
      <c r="AH65" s="50">
        <v>90</v>
      </c>
      <c r="AI65" s="50">
        <v>83</v>
      </c>
      <c r="AJ65" s="50">
        <v>83</v>
      </c>
      <c r="AK65" s="50">
        <v>89</v>
      </c>
      <c r="AL65" s="69">
        <v>86</v>
      </c>
      <c r="AM65" s="71">
        <v>95</v>
      </c>
      <c r="AN65" s="71">
        <v>90</v>
      </c>
      <c r="AO65" s="71">
        <v>85</v>
      </c>
      <c r="AP65" s="71">
        <v>88</v>
      </c>
      <c r="AQ65" s="71">
        <v>86</v>
      </c>
      <c r="AR65" s="69">
        <v>89</v>
      </c>
      <c r="AS65" s="71">
        <v>81</v>
      </c>
      <c r="AT65" s="71">
        <v>81</v>
      </c>
      <c r="AU65" s="71">
        <v>83</v>
      </c>
      <c r="AV65" s="71">
        <v>88</v>
      </c>
      <c r="AW65" s="71">
        <v>86</v>
      </c>
      <c r="AX65" s="69">
        <v>84</v>
      </c>
      <c r="AY65" s="71">
        <v>88</v>
      </c>
      <c r="AZ65" s="71">
        <v>95</v>
      </c>
      <c r="BA65" s="71">
        <v>83</v>
      </c>
      <c r="BB65" s="71">
        <v>85</v>
      </c>
      <c r="BC65" s="71">
        <v>89</v>
      </c>
      <c r="BD65" s="69">
        <v>88</v>
      </c>
      <c r="BE65" s="71">
        <v>85</v>
      </c>
      <c r="BF65" s="71">
        <v>88</v>
      </c>
      <c r="BG65" s="71">
        <v>88</v>
      </c>
      <c r="BH65" s="71">
        <v>81</v>
      </c>
      <c r="BI65" s="71">
        <v>85</v>
      </c>
      <c r="BJ65" s="69">
        <v>85</v>
      </c>
      <c r="BK65" s="50" t="s">
        <v>1157</v>
      </c>
      <c r="BL65" s="81" t="s">
        <v>1158</v>
      </c>
      <c r="BM65" s="81" t="s">
        <v>1159</v>
      </c>
      <c r="BN65" s="50" t="s">
        <v>1160</v>
      </c>
      <c r="BO65" s="96">
        <v>86</v>
      </c>
      <c r="BP65" s="41">
        <v>89</v>
      </c>
      <c r="BQ65" s="41">
        <v>84</v>
      </c>
      <c r="BR65" s="97">
        <v>88</v>
      </c>
      <c r="BS65" s="97">
        <v>85</v>
      </c>
      <c r="BT65" s="29">
        <f t="shared" si="0"/>
        <v>432</v>
      </c>
      <c r="BU65" s="222" t="s">
        <v>170</v>
      </c>
      <c r="BV65" s="115"/>
      <c r="BW65" s="115"/>
      <c r="BX65" s="115" t="s">
        <v>1161</v>
      </c>
      <c r="BY65" s="115"/>
      <c r="BZ65" s="115"/>
      <c r="CA65" s="115"/>
      <c r="CB65" s="115"/>
      <c r="CC65" s="124"/>
      <c r="CD65" s="115"/>
      <c r="CE65" s="115"/>
      <c r="CF65" s="108">
        <v>59</v>
      </c>
    </row>
    <row r="66" spans="1:84" s="8" customFormat="1" ht="24.75" customHeight="1">
      <c r="A66" s="38" t="s">
        <v>161</v>
      </c>
      <c r="B66" s="218">
        <v>66</v>
      </c>
      <c r="C66" s="39" t="s">
        <v>1162</v>
      </c>
      <c r="D66" s="274" t="s">
        <v>1163</v>
      </c>
      <c r="E66" s="40" t="s">
        <v>1164</v>
      </c>
      <c r="F66" s="41" t="s">
        <v>13</v>
      </c>
      <c r="G66" s="42" t="s">
        <v>46</v>
      </c>
      <c r="H66" s="39" t="s">
        <v>166</v>
      </c>
      <c r="I66" s="39" t="s">
        <v>167</v>
      </c>
      <c r="J66" s="39" t="s">
        <v>1165</v>
      </c>
      <c r="K66" s="40" t="s">
        <v>1166</v>
      </c>
      <c r="L66" s="41" t="s">
        <v>170</v>
      </c>
      <c r="M66" s="41" t="s">
        <v>170</v>
      </c>
      <c r="N66" s="50" t="s">
        <v>1167</v>
      </c>
      <c r="O66" s="271" t="s">
        <v>1168</v>
      </c>
      <c r="P66" s="50" t="s">
        <v>9</v>
      </c>
      <c r="Q66" s="56">
        <v>39375</v>
      </c>
      <c r="R66" s="50" t="s">
        <v>289</v>
      </c>
      <c r="S66" s="50" t="s">
        <v>1169</v>
      </c>
      <c r="T66" s="50" t="s">
        <v>1170</v>
      </c>
      <c r="U66" s="50"/>
      <c r="V66" s="271" t="s">
        <v>1171</v>
      </c>
      <c r="W66" s="50" t="s">
        <v>46</v>
      </c>
      <c r="X66" s="50" t="s">
        <v>166</v>
      </c>
      <c r="Y66" s="50" t="s">
        <v>167</v>
      </c>
      <c r="Z66" s="50">
        <v>1</v>
      </c>
      <c r="AA66" s="50" t="s">
        <v>1166</v>
      </c>
      <c r="AB66" s="50">
        <v>2022</v>
      </c>
      <c r="AC66" s="50" t="s">
        <v>178</v>
      </c>
      <c r="AD66" s="50" t="s">
        <v>179</v>
      </c>
      <c r="AE66" s="50" t="s">
        <v>179</v>
      </c>
      <c r="AF66" s="271" t="s">
        <v>1172</v>
      </c>
      <c r="AG66" s="50">
        <v>82</v>
      </c>
      <c r="AH66" s="50">
        <v>83</v>
      </c>
      <c r="AI66" s="50">
        <v>84</v>
      </c>
      <c r="AJ66" s="50">
        <v>84</v>
      </c>
      <c r="AK66" s="50">
        <v>87</v>
      </c>
      <c r="AL66" s="69">
        <v>84</v>
      </c>
      <c r="AM66" s="71">
        <v>84</v>
      </c>
      <c r="AN66" s="71">
        <v>83</v>
      </c>
      <c r="AO66" s="71">
        <v>92</v>
      </c>
      <c r="AP66" s="71">
        <v>93</v>
      </c>
      <c r="AQ66" s="71">
        <v>81</v>
      </c>
      <c r="AR66" s="69">
        <v>86.6</v>
      </c>
      <c r="AS66" s="71">
        <v>86</v>
      </c>
      <c r="AT66" s="71">
        <v>88</v>
      </c>
      <c r="AU66" s="71">
        <v>88</v>
      </c>
      <c r="AV66" s="71">
        <v>89</v>
      </c>
      <c r="AW66" s="71">
        <v>87</v>
      </c>
      <c r="AX66" s="69">
        <v>87.6</v>
      </c>
      <c r="AY66" s="71">
        <v>85</v>
      </c>
      <c r="AZ66" s="71">
        <v>88</v>
      </c>
      <c r="BA66" s="71">
        <v>85</v>
      </c>
      <c r="BB66" s="71">
        <v>85</v>
      </c>
      <c r="BC66" s="71">
        <v>87</v>
      </c>
      <c r="BD66" s="69">
        <v>86</v>
      </c>
      <c r="BE66" s="71">
        <v>86</v>
      </c>
      <c r="BF66" s="71">
        <v>85</v>
      </c>
      <c r="BG66" s="71">
        <v>88</v>
      </c>
      <c r="BH66" s="71">
        <v>88</v>
      </c>
      <c r="BI66" s="71">
        <v>88</v>
      </c>
      <c r="BJ66" s="69">
        <v>87</v>
      </c>
      <c r="BK66" s="50" t="s">
        <v>1173</v>
      </c>
      <c r="BL66" s="81" t="s">
        <v>1174</v>
      </c>
      <c r="BM66" s="81" t="s">
        <v>1175</v>
      </c>
      <c r="BN66" s="50" t="s">
        <v>1176</v>
      </c>
      <c r="BO66" s="96">
        <v>84</v>
      </c>
      <c r="BP66" s="41">
        <v>86.6</v>
      </c>
      <c r="BQ66" s="41">
        <v>87.6</v>
      </c>
      <c r="BR66" s="97">
        <v>86</v>
      </c>
      <c r="BS66" s="97">
        <v>87</v>
      </c>
      <c r="BT66" s="29">
        <f t="shared" si="0"/>
        <v>431.2</v>
      </c>
      <c r="BU66" s="222" t="s">
        <v>170</v>
      </c>
      <c r="BV66" s="115"/>
      <c r="BW66" s="115"/>
      <c r="BX66" s="115" t="s">
        <v>1177</v>
      </c>
      <c r="BY66" s="115"/>
      <c r="BZ66" s="115"/>
      <c r="CA66" s="115"/>
      <c r="CB66" s="115"/>
      <c r="CC66" s="124"/>
      <c r="CD66" s="115"/>
      <c r="CE66" s="115"/>
      <c r="CF66" s="108">
        <v>60</v>
      </c>
    </row>
    <row r="67" spans="1:84" s="8" customFormat="1" ht="24.75" customHeight="1">
      <c r="A67" s="38" t="s">
        <v>265</v>
      </c>
      <c r="B67" s="218">
        <v>67</v>
      </c>
      <c r="C67" s="39" t="s">
        <v>1178</v>
      </c>
      <c r="D67" s="274" t="s">
        <v>1179</v>
      </c>
      <c r="E67" s="40" t="s">
        <v>1180</v>
      </c>
      <c r="F67" s="41" t="s">
        <v>13</v>
      </c>
      <c r="G67" s="42" t="s">
        <v>45</v>
      </c>
      <c r="H67" s="39" t="s">
        <v>166</v>
      </c>
      <c r="I67" s="39" t="s">
        <v>167</v>
      </c>
      <c r="J67" s="39" t="s">
        <v>1181</v>
      </c>
      <c r="K67" s="40" t="s">
        <v>1182</v>
      </c>
      <c r="L67" s="41" t="s">
        <v>170</v>
      </c>
      <c r="M67" s="41" t="s">
        <v>224</v>
      </c>
      <c r="N67" s="50" t="s">
        <v>1183</v>
      </c>
      <c r="O67" s="50" t="s">
        <v>1184</v>
      </c>
      <c r="P67" s="50" t="s">
        <v>1185</v>
      </c>
      <c r="Q67" s="56">
        <v>39347</v>
      </c>
      <c r="R67" s="50" t="s">
        <v>289</v>
      </c>
      <c r="S67" s="50" t="s">
        <v>1186</v>
      </c>
      <c r="T67" s="50" t="s">
        <v>1187</v>
      </c>
      <c r="U67" s="50" t="s">
        <v>1188</v>
      </c>
      <c r="V67" s="271" t="s">
        <v>1189</v>
      </c>
      <c r="W67" s="50" t="s">
        <v>45</v>
      </c>
      <c r="X67" s="50" t="s">
        <v>166</v>
      </c>
      <c r="Y67" s="50" t="s">
        <v>167</v>
      </c>
      <c r="Z67" s="50">
        <v>1</v>
      </c>
      <c r="AA67" s="50" t="s">
        <v>1182</v>
      </c>
      <c r="AB67" s="50">
        <v>2022</v>
      </c>
      <c r="AC67" s="50" t="s">
        <v>178</v>
      </c>
      <c r="AD67" s="50" t="s">
        <v>179</v>
      </c>
      <c r="AE67" s="50" t="s">
        <v>231</v>
      </c>
      <c r="AF67" s="271" t="s">
        <v>1190</v>
      </c>
      <c r="AG67" s="50">
        <v>83</v>
      </c>
      <c r="AH67" s="50">
        <v>84</v>
      </c>
      <c r="AI67" s="50">
        <v>85</v>
      </c>
      <c r="AJ67" s="50">
        <v>89</v>
      </c>
      <c r="AK67" s="50">
        <v>88</v>
      </c>
      <c r="AL67" s="72">
        <v>85</v>
      </c>
      <c r="AM67" s="71">
        <v>83</v>
      </c>
      <c r="AN67" s="71">
        <v>81</v>
      </c>
      <c r="AO67" s="71">
        <v>80</v>
      </c>
      <c r="AP67" s="71">
        <v>80</v>
      </c>
      <c r="AQ67" s="71">
        <v>85</v>
      </c>
      <c r="AR67" s="72">
        <v>86</v>
      </c>
      <c r="AS67" s="71">
        <v>73</v>
      </c>
      <c r="AT67" s="71">
        <v>78</v>
      </c>
      <c r="AU67" s="71">
        <v>80</v>
      </c>
      <c r="AV67" s="71">
        <v>77</v>
      </c>
      <c r="AW67" s="71">
        <v>84</v>
      </c>
      <c r="AX67" s="72">
        <v>84</v>
      </c>
      <c r="AY67" s="71">
        <v>82</v>
      </c>
      <c r="AZ67" s="71">
        <v>84</v>
      </c>
      <c r="BA67" s="71">
        <v>81</v>
      </c>
      <c r="BB67" s="71">
        <v>81</v>
      </c>
      <c r="BC67" s="71">
        <v>84</v>
      </c>
      <c r="BD67" s="72">
        <v>86</v>
      </c>
      <c r="BE67" s="71">
        <v>87</v>
      </c>
      <c r="BF67" s="71">
        <v>89</v>
      </c>
      <c r="BG67" s="71">
        <v>87</v>
      </c>
      <c r="BH67" s="71">
        <v>87</v>
      </c>
      <c r="BI67" s="71">
        <v>84</v>
      </c>
      <c r="BJ67" s="72">
        <v>89</v>
      </c>
      <c r="BK67" s="50" t="s">
        <v>1191</v>
      </c>
      <c r="BL67" s="81" t="s">
        <v>1192</v>
      </c>
      <c r="BM67" s="81" t="s">
        <v>1193</v>
      </c>
      <c r="BN67" s="50" t="s">
        <v>1194</v>
      </c>
      <c r="BO67" s="98">
        <v>85</v>
      </c>
      <c r="BP67" s="99">
        <v>86</v>
      </c>
      <c r="BQ67" s="99">
        <v>84</v>
      </c>
      <c r="BR67" s="97">
        <v>86</v>
      </c>
      <c r="BS67" s="97">
        <v>89</v>
      </c>
      <c r="BT67" s="29">
        <f t="shared" si="0"/>
        <v>430</v>
      </c>
      <c r="BU67" s="222" t="s">
        <v>170</v>
      </c>
      <c r="BV67" s="115"/>
      <c r="BW67" s="115"/>
      <c r="BX67" s="115" t="s">
        <v>1195</v>
      </c>
      <c r="BY67" s="115"/>
      <c r="BZ67" s="115"/>
      <c r="CA67" s="115"/>
      <c r="CB67" s="115"/>
      <c r="CC67" s="124"/>
      <c r="CD67" s="107"/>
      <c r="CE67" s="107"/>
      <c r="CF67" s="108">
        <v>61</v>
      </c>
    </row>
    <row r="68" spans="1:84" s="8" customFormat="1" ht="24.75" customHeight="1">
      <c r="A68" s="26" t="s">
        <v>1111</v>
      </c>
      <c r="B68" s="217">
        <v>68</v>
      </c>
      <c r="C68" s="27" t="s">
        <v>1196</v>
      </c>
      <c r="D68" s="270" t="s">
        <v>1197</v>
      </c>
      <c r="E68" s="28" t="s">
        <v>1198</v>
      </c>
      <c r="F68" s="29" t="s">
        <v>14</v>
      </c>
      <c r="G68" s="30" t="s">
        <v>56</v>
      </c>
      <c r="H68" s="27" t="s">
        <v>1068</v>
      </c>
      <c r="I68" s="27" t="s">
        <v>167</v>
      </c>
      <c r="J68" s="27" t="s">
        <v>1199</v>
      </c>
      <c r="K68" s="28" t="s">
        <v>1200</v>
      </c>
      <c r="L68" s="29" t="s">
        <v>170</v>
      </c>
      <c r="M68" s="29" t="s">
        <v>170</v>
      </c>
      <c r="N68" s="50" t="s">
        <v>1201</v>
      </c>
      <c r="O68" s="50" t="s">
        <v>1202</v>
      </c>
      <c r="P68" s="50" t="s">
        <v>9</v>
      </c>
      <c r="Q68" s="56">
        <v>44901</v>
      </c>
      <c r="R68" s="50" t="s">
        <v>174</v>
      </c>
      <c r="S68" s="50" t="s">
        <v>1203</v>
      </c>
      <c r="T68" s="50" t="s">
        <v>1204</v>
      </c>
      <c r="U68" s="50" t="s">
        <v>1089</v>
      </c>
      <c r="V68" s="271" t="s">
        <v>1205</v>
      </c>
      <c r="W68" s="50" t="s">
        <v>56</v>
      </c>
      <c r="X68" s="50" t="s">
        <v>1068</v>
      </c>
      <c r="Y68" s="50" t="s">
        <v>167</v>
      </c>
      <c r="Z68" s="50">
        <v>4</v>
      </c>
      <c r="AA68" s="50" t="s">
        <v>1200</v>
      </c>
      <c r="AB68" s="50">
        <v>2022</v>
      </c>
      <c r="AC68" s="50" t="s">
        <v>178</v>
      </c>
      <c r="AD68" s="50" t="s">
        <v>179</v>
      </c>
      <c r="AE68" s="50" t="s">
        <v>179</v>
      </c>
      <c r="AF68" s="271" t="s">
        <v>1206</v>
      </c>
      <c r="AG68" s="50">
        <v>88</v>
      </c>
      <c r="AH68" s="50">
        <v>92</v>
      </c>
      <c r="AI68" s="50">
        <v>88</v>
      </c>
      <c r="AJ68" s="50">
        <v>90</v>
      </c>
      <c r="AK68" s="50">
        <v>89</v>
      </c>
      <c r="AL68" s="69">
        <v>88</v>
      </c>
      <c r="AM68" s="71">
        <v>88</v>
      </c>
      <c r="AN68" s="71">
        <v>89</v>
      </c>
      <c r="AO68" s="71">
        <v>88</v>
      </c>
      <c r="AP68" s="71">
        <v>84</v>
      </c>
      <c r="AQ68" s="71">
        <v>88</v>
      </c>
      <c r="AR68" s="69">
        <v>88</v>
      </c>
      <c r="AS68" s="71">
        <v>78</v>
      </c>
      <c r="AT68" s="71">
        <v>83</v>
      </c>
      <c r="AU68" s="71">
        <v>86</v>
      </c>
      <c r="AV68" s="71">
        <v>86</v>
      </c>
      <c r="AW68" s="71">
        <v>84</v>
      </c>
      <c r="AX68" s="69">
        <v>88</v>
      </c>
      <c r="AY68" s="71">
        <v>86</v>
      </c>
      <c r="AZ68" s="71">
        <v>88</v>
      </c>
      <c r="BA68" s="71">
        <v>88</v>
      </c>
      <c r="BB68" s="71">
        <v>90</v>
      </c>
      <c r="BC68" s="71">
        <v>82</v>
      </c>
      <c r="BD68" s="69">
        <v>86</v>
      </c>
      <c r="BE68" s="71">
        <v>78</v>
      </c>
      <c r="BF68" s="71">
        <v>81</v>
      </c>
      <c r="BG68" s="71">
        <v>73</v>
      </c>
      <c r="BH68" s="71">
        <v>84</v>
      </c>
      <c r="BI68" s="71">
        <v>80</v>
      </c>
      <c r="BJ68" s="69">
        <v>80</v>
      </c>
      <c r="BK68" s="50" t="s">
        <v>1207</v>
      </c>
      <c r="BL68" s="81" t="s">
        <v>1208</v>
      </c>
      <c r="BM68" s="81" t="s">
        <v>1209</v>
      </c>
      <c r="BN68" s="50" t="s">
        <v>1210</v>
      </c>
      <c r="BO68" s="89">
        <v>88</v>
      </c>
      <c r="BP68" s="29">
        <v>88</v>
      </c>
      <c r="BQ68" s="29">
        <v>88</v>
      </c>
      <c r="BR68" s="90">
        <v>86</v>
      </c>
      <c r="BS68" s="90">
        <v>80</v>
      </c>
      <c r="BT68" s="29">
        <f t="shared" si="0"/>
        <v>430</v>
      </c>
      <c r="BU68" s="91" t="s">
        <v>170</v>
      </c>
      <c r="BV68" s="108"/>
      <c r="BW68" s="108"/>
      <c r="BX68" s="108"/>
      <c r="BY68" s="108"/>
      <c r="BZ68" s="108"/>
      <c r="CA68" s="108"/>
      <c r="CB68" s="108"/>
      <c r="CC68" s="124"/>
      <c r="CD68" s="108"/>
      <c r="CE68" s="108"/>
      <c r="CF68" s="108">
        <v>62</v>
      </c>
    </row>
    <row r="69" spans="1:84" s="8" customFormat="1" ht="24.75" customHeight="1">
      <c r="A69" s="26" t="s">
        <v>161</v>
      </c>
      <c r="B69" s="217">
        <v>69</v>
      </c>
      <c r="C69" s="27" t="s">
        <v>1211</v>
      </c>
      <c r="D69" s="270" t="s">
        <v>1212</v>
      </c>
      <c r="E69" s="28" t="s">
        <v>1213</v>
      </c>
      <c r="F69" s="29" t="s">
        <v>14</v>
      </c>
      <c r="G69" s="30" t="s">
        <v>52</v>
      </c>
      <c r="H69" s="27" t="s">
        <v>166</v>
      </c>
      <c r="I69" s="27" t="s">
        <v>167</v>
      </c>
      <c r="J69" s="27" t="s">
        <v>1214</v>
      </c>
      <c r="K69" s="28" t="s">
        <v>242</v>
      </c>
      <c r="L69" s="29" t="s">
        <v>170</v>
      </c>
      <c r="M69" s="29" t="s">
        <v>224</v>
      </c>
      <c r="N69" s="50" t="s">
        <v>1215</v>
      </c>
      <c r="O69" s="50" t="s">
        <v>1216</v>
      </c>
      <c r="P69" s="50" t="s">
        <v>166</v>
      </c>
      <c r="Q69" s="56">
        <v>39236</v>
      </c>
      <c r="R69" s="50" t="s">
        <v>174</v>
      </c>
      <c r="S69" s="50" t="s">
        <v>1217</v>
      </c>
      <c r="T69" s="50" t="s">
        <v>1218</v>
      </c>
      <c r="U69" s="50"/>
      <c r="V69" s="271" t="s">
        <v>1219</v>
      </c>
      <c r="W69" s="50" t="s">
        <v>52</v>
      </c>
      <c r="X69" s="50" t="s">
        <v>166</v>
      </c>
      <c r="Y69" s="50" t="s">
        <v>167</v>
      </c>
      <c r="Z69" s="62">
        <v>2</v>
      </c>
      <c r="AA69" s="50" t="s">
        <v>242</v>
      </c>
      <c r="AB69" s="62">
        <v>2022</v>
      </c>
      <c r="AC69" s="50" t="s">
        <v>178</v>
      </c>
      <c r="AD69" s="50" t="s">
        <v>179</v>
      </c>
      <c r="AE69" s="50" t="s">
        <v>231</v>
      </c>
      <c r="AF69" s="271" t="s">
        <v>1220</v>
      </c>
      <c r="AG69" s="68">
        <v>89</v>
      </c>
      <c r="AH69" s="68">
        <v>90</v>
      </c>
      <c r="AI69" s="68">
        <v>82</v>
      </c>
      <c r="AJ69" s="68">
        <v>88</v>
      </c>
      <c r="AK69" s="68">
        <v>85</v>
      </c>
      <c r="AL69" s="69">
        <v>84.59</v>
      </c>
      <c r="AM69" s="70">
        <v>87</v>
      </c>
      <c r="AN69" s="70">
        <v>89</v>
      </c>
      <c r="AO69" s="70">
        <v>85</v>
      </c>
      <c r="AP69" s="70">
        <v>90</v>
      </c>
      <c r="AQ69" s="70">
        <v>85</v>
      </c>
      <c r="AR69" s="69">
        <v>93.5</v>
      </c>
      <c r="AS69" s="70">
        <v>86</v>
      </c>
      <c r="AT69" s="70">
        <v>87</v>
      </c>
      <c r="AU69" s="70">
        <v>80</v>
      </c>
      <c r="AV69" s="70">
        <v>83</v>
      </c>
      <c r="AW69" s="70">
        <v>87</v>
      </c>
      <c r="AX69" s="69">
        <v>82.92</v>
      </c>
      <c r="AY69" s="70">
        <v>77</v>
      </c>
      <c r="AZ69" s="70">
        <v>90</v>
      </c>
      <c r="BA69" s="70">
        <v>81</v>
      </c>
      <c r="BB69" s="70">
        <v>80</v>
      </c>
      <c r="BC69" s="70">
        <v>75</v>
      </c>
      <c r="BD69" s="69">
        <v>84.92</v>
      </c>
      <c r="BE69" s="70">
        <v>78</v>
      </c>
      <c r="BF69" s="70">
        <v>89</v>
      </c>
      <c r="BG69" s="70">
        <v>84</v>
      </c>
      <c r="BH69" s="70">
        <v>77</v>
      </c>
      <c r="BI69" s="70">
        <v>80</v>
      </c>
      <c r="BJ69" s="69">
        <v>83.59</v>
      </c>
      <c r="BK69" s="50" t="s">
        <v>1221</v>
      </c>
      <c r="BL69" s="81" t="s">
        <v>1222</v>
      </c>
      <c r="BM69" s="81" t="s">
        <v>1223</v>
      </c>
      <c r="BN69" s="50" t="s">
        <v>1224</v>
      </c>
      <c r="BO69" s="89">
        <v>84.59</v>
      </c>
      <c r="BP69" s="29">
        <v>93.5</v>
      </c>
      <c r="BQ69" s="29">
        <v>82.92</v>
      </c>
      <c r="BR69" s="90">
        <v>84.92</v>
      </c>
      <c r="BS69" s="90">
        <v>83.59</v>
      </c>
      <c r="BT69" s="29">
        <f t="shared" si="0"/>
        <v>429.52</v>
      </c>
      <c r="BU69" s="91" t="s">
        <v>170</v>
      </c>
      <c r="BV69" s="108"/>
      <c r="BW69" s="108"/>
      <c r="BX69" s="108"/>
      <c r="BY69" s="108"/>
      <c r="BZ69" s="108"/>
      <c r="CA69" s="108"/>
      <c r="CB69" s="108"/>
      <c r="CC69" s="124"/>
      <c r="CD69" s="108"/>
      <c r="CE69" s="108"/>
      <c r="CF69" s="108">
        <v>63</v>
      </c>
    </row>
    <row r="70" spans="1:84" s="8" customFormat="1" ht="24.75" customHeight="1">
      <c r="A70" s="26" t="s">
        <v>161</v>
      </c>
      <c r="B70" s="217">
        <v>70</v>
      </c>
      <c r="C70" s="27" t="s">
        <v>1225</v>
      </c>
      <c r="D70" s="270" t="s">
        <v>1226</v>
      </c>
      <c r="E70" s="28" t="s">
        <v>1227</v>
      </c>
      <c r="F70" s="29" t="s">
        <v>14</v>
      </c>
      <c r="G70" s="30" t="s">
        <v>52</v>
      </c>
      <c r="H70" s="27" t="s">
        <v>166</v>
      </c>
      <c r="I70" s="27" t="s">
        <v>167</v>
      </c>
      <c r="J70" s="27" t="s">
        <v>1228</v>
      </c>
      <c r="K70" s="28" t="s">
        <v>1117</v>
      </c>
      <c r="L70" s="29" t="s">
        <v>170</v>
      </c>
      <c r="M70" s="29" t="s">
        <v>224</v>
      </c>
      <c r="N70" s="50" t="s">
        <v>1229</v>
      </c>
      <c r="O70" s="50" t="s">
        <v>1230</v>
      </c>
      <c r="P70" s="50" t="s">
        <v>9</v>
      </c>
      <c r="Q70" s="56">
        <v>39255</v>
      </c>
      <c r="R70" s="50" t="s">
        <v>174</v>
      </c>
      <c r="S70" s="50" t="s">
        <v>1231</v>
      </c>
      <c r="T70" s="50" t="s">
        <v>1232</v>
      </c>
      <c r="U70" s="50"/>
      <c r="V70" s="271" t="s">
        <v>1233</v>
      </c>
      <c r="W70" s="50" t="s">
        <v>52</v>
      </c>
      <c r="X70" s="50" t="s">
        <v>166</v>
      </c>
      <c r="Y70" s="50" t="s">
        <v>167</v>
      </c>
      <c r="Z70" s="62">
        <v>3</v>
      </c>
      <c r="AA70" s="50" t="s">
        <v>1117</v>
      </c>
      <c r="AB70" s="62">
        <v>2022</v>
      </c>
      <c r="AC70" s="50" t="s">
        <v>178</v>
      </c>
      <c r="AD70" s="50" t="s">
        <v>179</v>
      </c>
      <c r="AE70" s="50" t="s">
        <v>231</v>
      </c>
      <c r="AF70" s="271" t="s">
        <v>1234</v>
      </c>
      <c r="AG70" s="68">
        <v>80</v>
      </c>
      <c r="AH70" s="68">
        <v>81</v>
      </c>
      <c r="AI70" s="68">
        <v>80</v>
      </c>
      <c r="AJ70" s="68">
        <v>80</v>
      </c>
      <c r="AK70" s="68">
        <v>83</v>
      </c>
      <c r="AL70" s="69">
        <v>88</v>
      </c>
      <c r="AM70" s="70">
        <v>79</v>
      </c>
      <c r="AN70" s="70">
        <v>80</v>
      </c>
      <c r="AO70" s="70">
        <v>87</v>
      </c>
      <c r="AP70" s="70">
        <v>81</v>
      </c>
      <c r="AQ70" s="70">
        <v>81</v>
      </c>
      <c r="AR70" s="69">
        <v>88.5</v>
      </c>
      <c r="AS70" s="70">
        <v>76</v>
      </c>
      <c r="AT70" s="70">
        <v>76</v>
      </c>
      <c r="AU70" s="70">
        <v>87</v>
      </c>
      <c r="AV70" s="70">
        <v>83</v>
      </c>
      <c r="AW70" s="70">
        <v>82</v>
      </c>
      <c r="AX70" s="69">
        <v>82.58</v>
      </c>
      <c r="AY70" s="70">
        <v>77</v>
      </c>
      <c r="AZ70" s="70">
        <v>78</v>
      </c>
      <c r="BA70" s="70">
        <v>82</v>
      </c>
      <c r="BB70" s="70">
        <v>84</v>
      </c>
      <c r="BC70" s="70">
        <v>82</v>
      </c>
      <c r="BD70" s="69">
        <v>82.92</v>
      </c>
      <c r="BE70" s="70">
        <v>75</v>
      </c>
      <c r="BF70" s="70">
        <v>76</v>
      </c>
      <c r="BG70" s="70">
        <v>85</v>
      </c>
      <c r="BH70" s="70">
        <v>81</v>
      </c>
      <c r="BI70" s="70">
        <v>82</v>
      </c>
      <c r="BJ70" s="69">
        <v>86.33</v>
      </c>
      <c r="BK70" s="50" t="s">
        <v>1235</v>
      </c>
      <c r="BL70" s="81" t="s">
        <v>1236</v>
      </c>
      <c r="BM70" s="81" t="s">
        <v>1237</v>
      </c>
      <c r="BN70" s="50" t="s">
        <v>1238</v>
      </c>
      <c r="BO70" s="89">
        <v>88</v>
      </c>
      <c r="BP70" s="29">
        <v>88.5</v>
      </c>
      <c r="BQ70" s="29">
        <v>82.58</v>
      </c>
      <c r="BR70" s="90">
        <v>82.92</v>
      </c>
      <c r="BS70" s="90">
        <v>86.33</v>
      </c>
      <c r="BT70" s="29">
        <f t="shared" si="0"/>
        <v>428.33</v>
      </c>
      <c r="BU70" s="91" t="s">
        <v>170</v>
      </c>
      <c r="BV70" s="108"/>
      <c r="BW70" s="108"/>
      <c r="BX70" s="108"/>
      <c r="BY70" s="108"/>
      <c r="BZ70" s="108"/>
      <c r="CA70" s="108"/>
      <c r="CB70" s="108"/>
      <c r="CC70" s="124"/>
      <c r="CD70" s="108"/>
      <c r="CE70" s="108"/>
      <c r="CF70" s="108">
        <v>64</v>
      </c>
    </row>
    <row r="71" spans="1:84" s="8" customFormat="1" ht="24.75" customHeight="1">
      <c r="A71" s="26" t="s">
        <v>161</v>
      </c>
      <c r="B71" s="217">
        <v>71</v>
      </c>
      <c r="C71" s="27" t="s">
        <v>1239</v>
      </c>
      <c r="D71" s="270" t="s">
        <v>1240</v>
      </c>
      <c r="E71" s="28" t="s">
        <v>1241</v>
      </c>
      <c r="F71" s="29" t="s">
        <v>13</v>
      </c>
      <c r="G71" s="30" t="s">
        <v>49</v>
      </c>
      <c r="H71" s="27" t="s">
        <v>166</v>
      </c>
      <c r="I71" s="27" t="s">
        <v>167</v>
      </c>
      <c r="J71" s="27" t="s">
        <v>1242</v>
      </c>
      <c r="K71" s="28" t="s">
        <v>319</v>
      </c>
      <c r="L71" s="29" t="s">
        <v>224</v>
      </c>
      <c r="M71" s="29" t="s">
        <v>224</v>
      </c>
      <c r="N71" s="50" t="s">
        <v>1243</v>
      </c>
      <c r="O71" s="50" t="s">
        <v>1244</v>
      </c>
      <c r="P71" s="50" t="s">
        <v>662</v>
      </c>
      <c r="Q71" s="56">
        <v>39120</v>
      </c>
      <c r="R71" s="50" t="s">
        <v>289</v>
      </c>
      <c r="S71" s="50" t="s">
        <v>1245</v>
      </c>
      <c r="T71" s="50" t="s">
        <v>1246</v>
      </c>
      <c r="U71" s="50"/>
      <c r="V71" s="271" t="s">
        <v>1247</v>
      </c>
      <c r="W71" s="50" t="s">
        <v>49</v>
      </c>
      <c r="X71" s="50" t="s">
        <v>166</v>
      </c>
      <c r="Y71" s="50" t="s">
        <v>167</v>
      </c>
      <c r="Z71" s="50">
        <v>1</v>
      </c>
      <c r="AA71" s="50" t="s">
        <v>319</v>
      </c>
      <c r="AB71" s="50">
        <v>2022</v>
      </c>
      <c r="AC71" s="50" t="s">
        <v>178</v>
      </c>
      <c r="AD71" s="50" t="s">
        <v>231</v>
      </c>
      <c r="AE71" s="50" t="s">
        <v>231</v>
      </c>
      <c r="AF71" s="271" t="s">
        <v>1248</v>
      </c>
      <c r="AG71" s="271" t="s">
        <v>255</v>
      </c>
      <c r="AH71" s="271" t="s">
        <v>251</v>
      </c>
      <c r="AI71" s="271" t="s">
        <v>255</v>
      </c>
      <c r="AJ71" s="271" t="s">
        <v>251</v>
      </c>
      <c r="AK71" s="271" t="s">
        <v>1249</v>
      </c>
      <c r="AL71" s="69">
        <v>89.5</v>
      </c>
      <c r="AM71" s="273" t="s">
        <v>251</v>
      </c>
      <c r="AN71" s="71">
        <v>18</v>
      </c>
      <c r="AO71" s="273" t="s">
        <v>251</v>
      </c>
      <c r="AP71" s="71">
        <v>18</v>
      </c>
      <c r="AQ71" s="71">
        <v>17</v>
      </c>
      <c r="AR71" s="78">
        <v>84</v>
      </c>
      <c r="AS71" s="71">
        <v>16</v>
      </c>
      <c r="AT71" s="71">
        <v>16</v>
      </c>
      <c r="AU71" s="71">
        <v>16</v>
      </c>
      <c r="AV71" s="71">
        <v>16</v>
      </c>
      <c r="AW71" s="273" t="s">
        <v>252</v>
      </c>
      <c r="AX71" s="78">
        <v>82.55</v>
      </c>
      <c r="AY71" s="273" t="s">
        <v>1250</v>
      </c>
      <c r="AZ71" s="273" t="s">
        <v>257</v>
      </c>
      <c r="BA71" s="273" t="s">
        <v>1250</v>
      </c>
      <c r="BB71" s="273" t="s">
        <v>257</v>
      </c>
      <c r="BC71" s="71">
        <v>17</v>
      </c>
      <c r="BD71" s="78">
        <v>85.73</v>
      </c>
      <c r="BE71" s="273" t="s">
        <v>1251</v>
      </c>
      <c r="BF71" s="71">
        <v>18</v>
      </c>
      <c r="BG71" s="273" t="s">
        <v>1251</v>
      </c>
      <c r="BH71" s="71">
        <v>18</v>
      </c>
      <c r="BI71" s="71">
        <v>18</v>
      </c>
      <c r="BJ71" s="69">
        <v>85.9</v>
      </c>
      <c r="BK71" s="50" t="s">
        <v>1252</v>
      </c>
      <c r="BL71" s="81" t="s">
        <v>1253</v>
      </c>
      <c r="BM71" s="81" t="s">
        <v>1254</v>
      </c>
      <c r="BN71" s="50" t="s">
        <v>1255</v>
      </c>
      <c r="BO71" s="89">
        <v>89.5</v>
      </c>
      <c r="BP71" s="93">
        <v>84</v>
      </c>
      <c r="BQ71" s="93">
        <v>82.55</v>
      </c>
      <c r="BR71" s="90">
        <v>85.73</v>
      </c>
      <c r="BS71" s="90">
        <v>85.9</v>
      </c>
      <c r="BT71" s="29">
        <f t="shared" ref="BT71:BT134" si="1">SUM(BO71:BS71)</f>
        <v>427.68000000000006</v>
      </c>
      <c r="BU71" s="91" t="s">
        <v>224</v>
      </c>
      <c r="BV71" s="108"/>
      <c r="BW71" s="108"/>
      <c r="BX71" s="108"/>
      <c r="BY71" s="108"/>
      <c r="BZ71" s="108"/>
      <c r="CA71" s="108"/>
      <c r="CB71" s="108"/>
      <c r="CC71" s="124"/>
      <c r="CD71" s="108"/>
      <c r="CE71" s="108"/>
      <c r="CF71" s="108">
        <v>65</v>
      </c>
    </row>
    <row r="72" spans="1:84" s="8" customFormat="1" ht="24.75" customHeight="1">
      <c r="A72" s="38" t="s">
        <v>1256</v>
      </c>
      <c r="B72" s="218">
        <v>72</v>
      </c>
      <c r="C72" s="39" t="s">
        <v>1257</v>
      </c>
      <c r="D72" s="274" t="s">
        <v>1258</v>
      </c>
      <c r="E72" s="40" t="s">
        <v>1259</v>
      </c>
      <c r="F72" s="41" t="s">
        <v>14</v>
      </c>
      <c r="G72" s="42" t="s">
        <v>45</v>
      </c>
      <c r="H72" s="39" t="s">
        <v>166</v>
      </c>
      <c r="I72" s="39" t="s">
        <v>167</v>
      </c>
      <c r="J72" s="39" t="s">
        <v>1260</v>
      </c>
      <c r="K72" s="40" t="s">
        <v>1261</v>
      </c>
      <c r="L72" s="41" t="s">
        <v>170</v>
      </c>
      <c r="M72" s="41" t="s">
        <v>170</v>
      </c>
      <c r="N72" s="50" t="s">
        <v>1262</v>
      </c>
      <c r="O72" s="50" t="s">
        <v>1263</v>
      </c>
      <c r="P72" s="50" t="s">
        <v>1264</v>
      </c>
      <c r="Q72" s="56">
        <v>39345</v>
      </c>
      <c r="R72" s="50" t="s">
        <v>174</v>
      </c>
      <c r="S72" s="50" t="s">
        <v>1265</v>
      </c>
      <c r="T72" s="50" t="s">
        <v>1266</v>
      </c>
      <c r="U72" s="50" t="s">
        <v>1267</v>
      </c>
      <c r="V72" s="271" t="s">
        <v>1268</v>
      </c>
      <c r="W72" s="50" t="s">
        <v>45</v>
      </c>
      <c r="X72" s="50" t="s">
        <v>166</v>
      </c>
      <c r="Y72" s="50" t="s">
        <v>167</v>
      </c>
      <c r="Z72" s="50">
        <v>5</v>
      </c>
      <c r="AA72" s="50" t="s">
        <v>1261</v>
      </c>
      <c r="AB72" s="50">
        <v>2022</v>
      </c>
      <c r="AC72" s="50" t="s">
        <v>178</v>
      </c>
      <c r="AD72" s="50" t="s">
        <v>179</v>
      </c>
      <c r="AE72" s="50" t="s">
        <v>179</v>
      </c>
      <c r="AF72" s="271" t="s">
        <v>1269</v>
      </c>
      <c r="AG72" s="50">
        <v>93</v>
      </c>
      <c r="AH72" s="50">
        <v>90</v>
      </c>
      <c r="AI72" s="50">
        <v>79</v>
      </c>
      <c r="AJ72" s="50">
        <v>80</v>
      </c>
      <c r="AK72" s="50">
        <v>90</v>
      </c>
      <c r="AL72" s="69">
        <v>86.4</v>
      </c>
      <c r="AM72" s="71">
        <v>87</v>
      </c>
      <c r="AN72" s="71">
        <v>93</v>
      </c>
      <c r="AO72" s="71">
        <v>87</v>
      </c>
      <c r="AP72" s="71">
        <v>89</v>
      </c>
      <c r="AQ72" s="71">
        <v>94</v>
      </c>
      <c r="AR72" s="69">
        <v>90</v>
      </c>
      <c r="AS72" s="71">
        <v>89</v>
      </c>
      <c r="AT72" s="71">
        <v>90</v>
      </c>
      <c r="AU72" s="71">
        <v>86</v>
      </c>
      <c r="AV72" s="71">
        <v>87</v>
      </c>
      <c r="AW72" s="71">
        <v>91</v>
      </c>
      <c r="AX72" s="69">
        <v>88.6</v>
      </c>
      <c r="AY72" s="71">
        <v>93</v>
      </c>
      <c r="AZ72" s="71">
        <v>90</v>
      </c>
      <c r="BA72" s="71">
        <v>84</v>
      </c>
      <c r="BB72" s="71">
        <v>82</v>
      </c>
      <c r="BC72" s="71">
        <v>89</v>
      </c>
      <c r="BD72" s="69">
        <v>75.599999999999994</v>
      </c>
      <c r="BE72" s="71">
        <v>86</v>
      </c>
      <c r="BF72" s="71">
        <v>87</v>
      </c>
      <c r="BG72" s="71">
        <v>80</v>
      </c>
      <c r="BH72" s="71">
        <v>86</v>
      </c>
      <c r="BI72" s="71">
        <v>96</v>
      </c>
      <c r="BJ72" s="69">
        <v>87</v>
      </c>
      <c r="BK72" s="50" t="s">
        <v>1270</v>
      </c>
      <c r="BL72" s="83" t="s">
        <v>1271</v>
      </c>
      <c r="BM72" s="83" t="s">
        <v>1272</v>
      </c>
      <c r="BN72" s="50" t="s">
        <v>1273</v>
      </c>
      <c r="BO72" s="96">
        <v>86.4</v>
      </c>
      <c r="BP72" s="41">
        <v>90</v>
      </c>
      <c r="BQ72" s="41">
        <v>88.6</v>
      </c>
      <c r="BR72" s="97">
        <v>75.599999999999994</v>
      </c>
      <c r="BS72" s="97">
        <v>87</v>
      </c>
      <c r="BT72" s="29">
        <f t="shared" si="1"/>
        <v>427.6</v>
      </c>
      <c r="BU72" s="222" t="s">
        <v>170</v>
      </c>
      <c r="BV72" s="115"/>
      <c r="BW72" s="115"/>
      <c r="BX72" s="115" t="s">
        <v>1274</v>
      </c>
      <c r="BY72" s="115"/>
      <c r="BZ72" s="115"/>
      <c r="CA72" s="115"/>
      <c r="CB72" s="115"/>
      <c r="CC72" s="124"/>
      <c r="CD72" s="115"/>
      <c r="CE72" s="115"/>
      <c r="CF72" s="108">
        <v>66</v>
      </c>
    </row>
    <row r="73" spans="1:84" s="8" customFormat="1" ht="24.75" customHeight="1">
      <c r="A73" s="26" t="s">
        <v>161</v>
      </c>
      <c r="B73" s="217">
        <v>74</v>
      </c>
      <c r="C73" s="27" t="s">
        <v>1275</v>
      </c>
      <c r="D73" s="270" t="s">
        <v>1276</v>
      </c>
      <c r="E73" s="28" t="s">
        <v>1277</v>
      </c>
      <c r="F73" s="29" t="s">
        <v>14</v>
      </c>
      <c r="G73" s="30" t="s">
        <v>52</v>
      </c>
      <c r="H73" s="27" t="s">
        <v>166</v>
      </c>
      <c r="I73" s="27" t="s">
        <v>167</v>
      </c>
      <c r="J73" s="27" t="s">
        <v>1278</v>
      </c>
      <c r="K73" s="28" t="s">
        <v>1279</v>
      </c>
      <c r="L73" s="29" t="s">
        <v>170</v>
      </c>
      <c r="M73" s="29" t="s">
        <v>170</v>
      </c>
      <c r="N73" s="50" t="s">
        <v>1280</v>
      </c>
      <c r="O73" s="50" t="s">
        <v>1281</v>
      </c>
      <c r="P73" s="50" t="s">
        <v>166</v>
      </c>
      <c r="Q73" s="56">
        <v>39157</v>
      </c>
      <c r="R73" s="50" t="s">
        <v>174</v>
      </c>
      <c r="S73" s="50" t="s">
        <v>1282</v>
      </c>
      <c r="T73" s="50" t="s">
        <v>1283</v>
      </c>
      <c r="U73" s="50"/>
      <c r="V73" s="271" t="s">
        <v>1284</v>
      </c>
      <c r="W73" s="50" t="s">
        <v>52</v>
      </c>
      <c r="X73" s="50" t="s">
        <v>166</v>
      </c>
      <c r="Y73" s="50" t="s">
        <v>167</v>
      </c>
      <c r="Z73" s="62">
        <v>2</v>
      </c>
      <c r="AA73" s="50" t="s">
        <v>1279</v>
      </c>
      <c r="AB73" s="62">
        <v>2022</v>
      </c>
      <c r="AC73" s="50" t="s">
        <v>178</v>
      </c>
      <c r="AD73" s="50" t="s">
        <v>179</v>
      </c>
      <c r="AE73" s="50" t="s">
        <v>179</v>
      </c>
      <c r="AF73" s="271" t="s">
        <v>1285</v>
      </c>
      <c r="AG73" s="68">
        <v>86</v>
      </c>
      <c r="AH73" s="68">
        <v>88</v>
      </c>
      <c r="AI73" s="68">
        <v>83</v>
      </c>
      <c r="AJ73" s="68">
        <v>82</v>
      </c>
      <c r="AK73" s="68">
        <v>84</v>
      </c>
      <c r="AL73" s="69">
        <v>84.6</v>
      </c>
      <c r="AM73" s="70">
        <v>83</v>
      </c>
      <c r="AN73" s="70">
        <v>86</v>
      </c>
      <c r="AO73" s="70">
        <v>85</v>
      </c>
      <c r="AP73" s="70">
        <v>86</v>
      </c>
      <c r="AQ73" s="70">
        <v>82</v>
      </c>
      <c r="AR73" s="69">
        <v>84.4</v>
      </c>
      <c r="AS73" s="70">
        <v>82</v>
      </c>
      <c r="AT73" s="70">
        <v>84</v>
      </c>
      <c r="AU73" s="70">
        <v>83</v>
      </c>
      <c r="AV73" s="70">
        <v>86</v>
      </c>
      <c r="AW73" s="70">
        <v>80</v>
      </c>
      <c r="AX73" s="69">
        <v>83</v>
      </c>
      <c r="AY73" s="70">
        <v>82</v>
      </c>
      <c r="AZ73" s="70">
        <v>88</v>
      </c>
      <c r="BA73" s="70">
        <v>82</v>
      </c>
      <c r="BB73" s="70">
        <v>89</v>
      </c>
      <c r="BC73" s="70">
        <v>90</v>
      </c>
      <c r="BD73" s="69">
        <v>86.2</v>
      </c>
      <c r="BE73" s="70">
        <v>90</v>
      </c>
      <c r="BF73" s="70">
        <v>89</v>
      </c>
      <c r="BG73" s="70">
        <v>87</v>
      </c>
      <c r="BH73" s="70">
        <v>89</v>
      </c>
      <c r="BI73" s="70">
        <v>87</v>
      </c>
      <c r="BJ73" s="69">
        <v>87.8</v>
      </c>
      <c r="BK73" s="50" t="s">
        <v>1286</v>
      </c>
      <c r="BL73" s="81" t="s">
        <v>1287</v>
      </c>
      <c r="BM73" s="81" t="s">
        <v>1288</v>
      </c>
      <c r="BN73" s="50" t="s">
        <v>1289</v>
      </c>
      <c r="BO73" s="89">
        <v>84.6</v>
      </c>
      <c r="BP73" s="29">
        <v>84.4</v>
      </c>
      <c r="BQ73" s="29">
        <v>83</v>
      </c>
      <c r="BR73" s="90">
        <v>86.2</v>
      </c>
      <c r="BS73" s="90">
        <v>87.8</v>
      </c>
      <c r="BT73" s="29">
        <f t="shared" si="1"/>
        <v>426</v>
      </c>
      <c r="BU73" s="91" t="s">
        <v>170</v>
      </c>
      <c r="BV73" s="108"/>
      <c r="BW73" s="108"/>
      <c r="BX73" s="108"/>
      <c r="BY73" s="108"/>
      <c r="BZ73" s="108"/>
      <c r="CA73" s="108"/>
      <c r="CB73" s="108"/>
      <c r="CC73" s="124"/>
      <c r="CD73" s="108"/>
      <c r="CE73" s="108"/>
      <c r="CF73" s="108">
        <v>67</v>
      </c>
    </row>
    <row r="74" spans="1:84" s="8" customFormat="1" ht="24.75" customHeight="1">
      <c r="A74" s="26" t="s">
        <v>265</v>
      </c>
      <c r="B74" s="217">
        <v>75</v>
      </c>
      <c r="C74" s="27" t="s">
        <v>1290</v>
      </c>
      <c r="D74" s="270" t="s">
        <v>1291</v>
      </c>
      <c r="E74" s="28" t="s">
        <v>1292</v>
      </c>
      <c r="F74" s="29" t="s">
        <v>14</v>
      </c>
      <c r="G74" s="30" t="s">
        <v>48</v>
      </c>
      <c r="H74" s="27" t="s">
        <v>166</v>
      </c>
      <c r="I74" s="27" t="s">
        <v>167</v>
      </c>
      <c r="J74" s="27" t="s">
        <v>1293</v>
      </c>
      <c r="K74" s="28" t="s">
        <v>1294</v>
      </c>
      <c r="L74" s="29" t="s">
        <v>170</v>
      </c>
      <c r="M74" s="29" t="s">
        <v>170</v>
      </c>
      <c r="N74" s="50" t="s">
        <v>1295</v>
      </c>
      <c r="O74" s="50" t="s">
        <v>1296</v>
      </c>
      <c r="P74" s="50" t="s">
        <v>9</v>
      </c>
      <c r="Q74" s="56">
        <v>39239</v>
      </c>
      <c r="R74" s="50" t="s">
        <v>174</v>
      </c>
      <c r="S74" s="50" t="s">
        <v>1297</v>
      </c>
      <c r="T74" s="50" t="s">
        <v>1298</v>
      </c>
      <c r="U74" s="50"/>
      <c r="V74" s="271" t="s">
        <v>1299</v>
      </c>
      <c r="W74" s="50" t="s">
        <v>48</v>
      </c>
      <c r="X74" s="50" t="s">
        <v>166</v>
      </c>
      <c r="Y74" s="50" t="s">
        <v>167</v>
      </c>
      <c r="Z74" s="62">
        <v>2</v>
      </c>
      <c r="AA74" s="50" t="s">
        <v>1294</v>
      </c>
      <c r="AB74" s="62">
        <v>2022</v>
      </c>
      <c r="AC74" s="50" t="s">
        <v>178</v>
      </c>
      <c r="AD74" s="50" t="s">
        <v>179</v>
      </c>
      <c r="AE74" s="50" t="s">
        <v>179</v>
      </c>
      <c r="AF74" s="271" t="s">
        <v>1300</v>
      </c>
      <c r="AG74" s="68">
        <v>82</v>
      </c>
      <c r="AH74" s="68">
        <v>82</v>
      </c>
      <c r="AI74" s="68">
        <v>80</v>
      </c>
      <c r="AJ74" s="68">
        <v>83</v>
      </c>
      <c r="AK74" s="68">
        <v>88</v>
      </c>
      <c r="AL74" s="69">
        <v>85.92</v>
      </c>
      <c r="AM74" s="70">
        <v>83</v>
      </c>
      <c r="AN74" s="70">
        <v>84</v>
      </c>
      <c r="AO74" s="70">
        <v>80</v>
      </c>
      <c r="AP74" s="70">
        <v>78</v>
      </c>
      <c r="AQ74" s="70">
        <v>83</v>
      </c>
      <c r="AR74" s="69">
        <v>84.17</v>
      </c>
      <c r="AS74" s="70">
        <v>80</v>
      </c>
      <c r="AT74" s="70">
        <v>79</v>
      </c>
      <c r="AU74" s="70">
        <v>75</v>
      </c>
      <c r="AV74" s="70">
        <v>79</v>
      </c>
      <c r="AW74" s="70">
        <v>78</v>
      </c>
      <c r="AX74" s="69">
        <v>79.25</v>
      </c>
      <c r="AY74" s="70">
        <v>95</v>
      </c>
      <c r="AZ74" s="70">
        <v>96</v>
      </c>
      <c r="BA74" s="70">
        <v>95</v>
      </c>
      <c r="BB74" s="70">
        <v>84</v>
      </c>
      <c r="BC74" s="70">
        <v>89</v>
      </c>
      <c r="BD74" s="69">
        <v>90.75</v>
      </c>
      <c r="BE74" s="70">
        <v>85</v>
      </c>
      <c r="BF74" s="70">
        <v>84</v>
      </c>
      <c r="BG74" s="70">
        <v>83</v>
      </c>
      <c r="BH74" s="70">
        <v>84</v>
      </c>
      <c r="BI74" s="70">
        <v>85</v>
      </c>
      <c r="BJ74" s="69">
        <v>85.83</v>
      </c>
      <c r="BK74" s="50" t="s">
        <v>1301</v>
      </c>
      <c r="BL74" s="81" t="s">
        <v>1302</v>
      </c>
      <c r="BM74" s="81" t="s">
        <v>1303</v>
      </c>
      <c r="BN74" s="50" t="s">
        <v>1304</v>
      </c>
      <c r="BO74" s="89">
        <v>85.92</v>
      </c>
      <c r="BP74" s="29">
        <v>84.17</v>
      </c>
      <c r="BQ74" s="29">
        <v>79.25</v>
      </c>
      <c r="BR74" s="90">
        <v>90.75</v>
      </c>
      <c r="BS74" s="90">
        <v>85.83</v>
      </c>
      <c r="BT74" s="29">
        <f t="shared" si="1"/>
        <v>425.92</v>
      </c>
      <c r="BU74" s="91" t="s">
        <v>170</v>
      </c>
      <c r="BV74" s="107"/>
      <c r="BW74" s="107"/>
      <c r="BX74" s="107"/>
      <c r="BY74" s="107"/>
      <c r="BZ74" s="107"/>
      <c r="CA74" s="107"/>
      <c r="CB74" s="107"/>
      <c r="CC74" s="124"/>
      <c r="CD74" s="107"/>
      <c r="CE74" s="107"/>
      <c r="CF74" s="108">
        <v>68</v>
      </c>
    </row>
    <row r="75" spans="1:84" s="8" customFormat="1" ht="24.75" customHeight="1">
      <c r="A75" s="38" t="s">
        <v>161</v>
      </c>
      <c r="B75" s="218">
        <v>77</v>
      </c>
      <c r="C75" s="39" t="s">
        <v>1305</v>
      </c>
      <c r="D75" s="274" t="s">
        <v>1306</v>
      </c>
      <c r="E75" s="40" t="s">
        <v>1307</v>
      </c>
      <c r="F75" s="41" t="s">
        <v>14</v>
      </c>
      <c r="G75" s="42" t="s">
        <v>52</v>
      </c>
      <c r="H75" s="39" t="s">
        <v>166</v>
      </c>
      <c r="I75" s="39" t="s">
        <v>167</v>
      </c>
      <c r="J75" s="39" t="s">
        <v>1308</v>
      </c>
      <c r="K75" s="40" t="s">
        <v>1309</v>
      </c>
      <c r="L75" s="41" t="s">
        <v>170</v>
      </c>
      <c r="M75" s="41" t="s">
        <v>170</v>
      </c>
      <c r="N75" s="54" t="s">
        <v>1310</v>
      </c>
      <c r="O75" s="50" t="s">
        <v>1311</v>
      </c>
      <c r="P75" s="50" t="s">
        <v>166</v>
      </c>
      <c r="Q75" s="56">
        <v>39211</v>
      </c>
      <c r="R75" s="50" t="s">
        <v>174</v>
      </c>
      <c r="S75" s="50" t="s">
        <v>1312</v>
      </c>
      <c r="T75" s="50" t="s">
        <v>1313</v>
      </c>
      <c r="U75" s="50" t="s">
        <v>1314</v>
      </c>
      <c r="V75" s="271" t="s">
        <v>1315</v>
      </c>
      <c r="W75" s="50" t="s">
        <v>52</v>
      </c>
      <c r="X75" s="50" t="s">
        <v>166</v>
      </c>
      <c r="Y75" s="50" t="s">
        <v>167</v>
      </c>
      <c r="Z75" s="62">
        <v>1</v>
      </c>
      <c r="AA75" s="50" t="s">
        <v>1309</v>
      </c>
      <c r="AB75" s="62">
        <v>2022</v>
      </c>
      <c r="AC75" s="50" t="s">
        <v>178</v>
      </c>
      <c r="AD75" s="50" t="s">
        <v>179</v>
      </c>
      <c r="AE75" s="50" t="s">
        <v>179</v>
      </c>
      <c r="AF75" s="271" t="s">
        <v>1316</v>
      </c>
      <c r="AG75" s="68">
        <v>83</v>
      </c>
      <c r="AH75" s="68">
        <v>86</v>
      </c>
      <c r="AI75" s="68">
        <v>84</v>
      </c>
      <c r="AJ75" s="68">
        <v>85</v>
      </c>
      <c r="AK75" s="68">
        <v>79</v>
      </c>
      <c r="AL75" s="69">
        <v>83.4</v>
      </c>
      <c r="AM75" s="70">
        <v>85</v>
      </c>
      <c r="AN75" s="70">
        <v>84</v>
      </c>
      <c r="AO75" s="70">
        <v>90</v>
      </c>
      <c r="AP75" s="70">
        <v>90</v>
      </c>
      <c r="AQ75" s="70">
        <v>87</v>
      </c>
      <c r="AR75" s="69">
        <v>87.2</v>
      </c>
      <c r="AS75" s="70">
        <v>83</v>
      </c>
      <c r="AT75" s="70">
        <v>85</v>
      </c>
      <c r="AU75" s="70">
        <v>86</v>
      </c>
      <c r="AV75" s="70">
        <v>86</v>
      </c>
      <c r="AW75" s="70">
        <v>84</v>
      </c>
      <c r="AX75" s="69">
        <v>84.8</v>
      </c>
      <c r="AY75" s="70">
        <v>75</v>
      </c>
      <c r="AZ75" s="70">
        <v>76</v>
      </c>
      <c r="BA75" s="70">
        <v>87</v>
      </c>
      <c r="BB75" s="70">
        <v>89</v>
      </c>
      <c r="BC75" s="70">
        <v>83</v>
      </c>
      <c r="BD75" s="69">
        <v>82</v>
      </c>
      <c r="BE75" s="70">
        <v>86</v>
      </c>
      <c r="BF75" s="70">
        <v>87</v>
      </c>
      <c r="BG75" s="70">
        <v>88</v>
      </c>
      <c r="BH75" s="70">
        <v>88</v>
      </c>
      <c r="BI75" s="70">
        <v>90</v>
      </c>
      <c r="BJ75" s="69">
        <v>87.8</v>
      </c>
      <c r="BK75" s="50" t="s">
        <v>1317</v>
      </c>
      <c r="BL75" s="81" t="s">
        <v>1318</v>
      </c>
      <c r="BM75" s="81" t="s">
        <v>1319</v>
      </c>
      <c r="BN75" s="50" t="s">
        <v>1320</v>
      </c>
      <c r="BO75" s="96">
        <v>83.4</v>
      </c>
      <c r="BP75" s="41">
        <v>87.2</v>
      </c>
      <c r="BQ75" s="41">
        <v>84.8</v>
      </c>
      <c r="BR75" s="97">
        <v>82</v>
      </c>
      <c r="BS75" s="97">
        <v>87.8</v>
      </c>
      <c r="BT75" s="29">
        <f t="shared" si="1"/>
        <v>425.20000000000005</v>
      </c>
      <c r="BU75" s="222" t="s">
        <v>170</v>
      </c>
      <c r="BV75" s="115"/>
      <c r="BW75" s="115"/>
      <c r="BX75" s="115" t="s">
        <v>1321</v>
      </c>
      <c r="BY75" s="115"/>
      <c r="BZ75" s="115"/>
      <c r="CA75" s="115"/>
      <c r="CB75" s="115"/>
      <c r="CC75" s="124"/>
      <c r="CD75" s="115"/>
      <c r="CE75" s="115"/>
      <c r="CF75" s="108">
        <v>69</v>
      </c>
    </row>
    <row r="76" spans="1:84" s="8" customFormat="1" ht="24.75" customHeight="1">
      <c r="A76" s="38" t="s">
        <v>237</v>
      </c>
      <c r="B76" s="218">
        <v>78</v>
      </c>
      <c r="C76" s="39" t="s">
        <v>1322</v>
      </c>
      <c r="D76" s="274" t="s">
        <v>1323</v>
      </c>
      <c r="E76" s="40" t="s">
        <v>1324</v>
      </c>
      <c r="F76" s="41" t="s">
        <v>14</v>
      </c>
      <c r="G76" s="42" t="s">
        <v>52</v>
      </c>
      <c r="H76" s="39" t="s">
        <v>166</v>
      </c>
      <c r="I76" s="39" t="s">
        <v>167</v>
      </c>
      <c r="J76" s="39" t="s">
        <v>1325</v>
      </c>
      <c r="K76" s="40" t="s">
        <v>1326</v>
      </c>
      <c r="L76" s="41" t="s">
        <v>170</v>
      </c>
      <c r="M76" s="41" t="s">
        <v>224</v>
      </c>
      <c r="N76" s="50" t="s">
        <v>1327</v>
      </c>
      <c r="O76" s="50" t="s">
        <v>1328</v>
      </c>
      <c r="P76" s="50" t="s">
        <v>166</v>
      </c>
      <c r="Q76" s="56">
        <v>39381</v>
      </c>
      <c r="R76" s="50" t="s">
        <v>174</v>
      </c>
      <c r="S76" s="50" t="s">
        <v>1329</v>
      </c>
      <c r="T76" s="50" t="s">
        <v>1330</v>
      </c>
      <c r="U76" s="50" t="s">
        <v>1331</v>
      </c>
      <c r="V76" s="271" t="s">
        <v>1332</v>
      </c>
      <c r="W76" s="50" t="s">
        <v>52</v>
      </c>
      <c r="X76" s="50" t="s">
        <v>166</v>
      </c>
      <c r="Y76" s="50" t="s">
        <v>167</v>
      </c>
      <c r="Z76" s="50">
        <v>4</v>
      </c>
      <c r="AA76" s="50" t="s">
        <v>1326</v>
      </c>
      <c r="AB76" s="50">
        <v>2022</v>
      </c>
      <c r="AC76" s="50" t="s">
        <v>178</v>
      </c>
      <c r="AD76" s="50" t="s">
        <v>179</v>
      </c>
      <c r="AE76" s="50" t="s">
        <v>231</v>
      </c>
      <c r="AF76" s="271" t="s">
        <v>1333</v>
      </c>
      <c r="AG76" s="50">
        <v>82</v>
      </c>
      <c r="AH76" s="50">
        <v>77</v>
      </c>
      <c r="AI76" s="50">
        <v>80</v>
      </c>
      <c r="AJ76" s="50">
        <v>80</v>
      </c>
      <c r="AK76" s="50">
        <v>90</v>
      </c>
      <c r="AL76" s="72">
        <v>85</v>
      </c>
      <c r="AM76" s="71">
        <v>89</v>
      </c>
      <c r="AN76" s="71">
        <v>87</v>
      </c>
      <c r="AO76" s="71">
        <v>85</v>
      </c>
      <c r="AP76" s="71">
        <v>90</v>
      </c>
      <c r="AQ76" s="71">
        <v>82</v>
      </c>
      <c r="AR76" s="72">
        <v>87</v>
      </c>
      <c r="AS76" s="71">
        <v>77</v>
      </c>
      <c r="AT76" s="71">
        <v>79</v>
      </c>
      <c r="AU76" s="71">
        <v>87</v>
      </c>
      <c r="AV76" s="71">
        <v>90</v>
      </c>
      <c r="AW76" s="71">
        <v>88</v>
      </c>
      <c r="AX76" s="72">
        <v>87</v>
      </c>
      <c r="AY76" s="71">
        <v>83</v>
      </c>
      <c r="AZ76" s="71">
        <v>83</v>
      </c>
      <c r="BA76" s="71">
        <v>77</v>
      </c>
      <c r="BB76" s="71">
        <v>80</v>
      </c>
      <c r="BC76" s="71">
        <v>88</v>
      </c>
      <c r="BD76" s="72">
        <v>81</v>
      </c>
      <c r="BE76" s="71">
        <v>81</v>
      </c>
      <c r="BF76" s="71">
        <v>95</v>
      </c>
      <c r="BG76" s="71">
        <v>70</v>
      </c>
      <c r="BH76" s="71">
        <v>84</v>
      </c>
      <c r="BI76" s="71">
        <v>88</v>
      </c>
      <c r="BJ76" s="72">
        <v>85</v>
      </c>
      <c r="BK76" s="50" t="s">
        <v>1334</v>
      </c>
      <c r="BL76" s="81" t="s">
        <v>1335</v>
      </c>
      <c r="BM76" s="81" t="s">
        <v>1336</v>
      </c>
      <c r="BN76" s="50" t="s">
        <v>1337</v>
      </c>
      <c r="BO76" s="98">
        <v>85</v>
      </c>
      <c r="BP76" s="99">
        <v>87</v>
      </c>
      <c r="BQ76" s="99">
        <v>87</v>
      </c>
      <c r="BR76" s="97">
        <v>81</v>
      </c>
      <c r="BS76" s="97">
        <v>85</v>
      </c>
      <c r="BT76" s="29">
        <f t="shared" si="1"/>
        <v>425</v>
      </c>
      <c r="BU76" s="222" t="s">
        <v>170</v>
      </c>
      <c r="BV76" s="115"/>
      <c r="BW76" s="115"/>
      <c r="BX76" s="115" t="s">
        <v>1338</v>
      </c>
      <c r="BY76" s="115"/>
      <c r="BZ76" s="115"/>
      <c r="CA76" s="115"/>
      <c r="CB76" s="115"/>
      <c r="CC76" s="124"/>
      <c r="CD76" s="115"/>
      <c r="CE76" s="115"/>
      <c r="CF76" s="108">
        <v>70</v>
      </c>
    </row>
    <row r="77" spans="1:84" s="8" customFormat="1" ht="24.75" customHeight="1">
      <c r="A77" s="26" t="s">
        <v>161</v>
      </c>
      <c r="B77" s="217">
        <v>80</v>
      </c>
      <c r="C77" s="27" t="s">
        <v>1339</v>
      </c>
      <c r="D77" s="270" t="s">
        <v>1340</v>
      </c>
      <c r="E77" s="28" t="s">
        <v>1341</v>
      </c>
      <c r="F77" s="29" t="s">
        <v>13</v>
      </c>
      <c r="G77" s="30" t="s">
        <v>1342</v>
      </c>
      <c r="H77" s="27" t="s">
        <v>166</v>
      </c>
      <c r="I77" s="27" t="s">
        <v>167</v>
      </c>
      <c r="J77" s="27" t="s">
        <v>1343</v>
      </c>
      <c r="K77" s="28" t="s">
        <v>1117</v>
      </c>
      <c r="L77" s="29" t="s">
        <v>170</v>
      </c>
      <c r="M77" s="29" t="s">
        <v>170</v>
      </c>
      <c r="N77" s="50" t="s">
        <v>1344</v>
      </c>
      <c r="O77" s="50" t="s">
        <v>1345</v>
      </c>
      <c r="P77" s="50" t="s">
        <v>1068</v>
      </c>
      <c r="Q77" s="56">
        <v>39089</v>
      </c>
      <c r="R77" s="50" t="s">
        <v>289</v>
      </c>
      <c r="S77" s="50" t="s">
        <v>1346</v>
      </c>
      <c r="T77" s="50" t="s">
        <v>1347</v>
      </c>
      <c r="U77" s="50" t="s">
        <v>1348</v>
      </c>
      <c r="V77" s="271" t="s">
        <v>1349</v>
      </c>
      <c r="W77" s="50" t="s">
        <v>1342</v>
      </c>
      <c r="X77" s="50" t="s">
        <v>166</v>
      </c>
      <c r="Y77" s="50" t="s">
        <v>167</v>
      </c>
      <c r="Z77" s="62">
        <v>4</v>
      </c>
      <c r="AA77" s="50" t="s">
        <v>1117</v>
      </c>
      <c r="AB77" s="62">
        <v>2022</v>
      </c>
      <c r="AC77" s="50" t="s">
        <v>178</v>
      </c>
      <c r="AD77" s="50" t="s">
        <v>179</v>
      </c>
      <c r="AE77" s="50" t="s">
        <v>179</v>
      </c>
      <c r="AF77" s="271" t="s">
        <v>1350</v>
      </c>
      <c r="AG77" s="68">
        <v>77</v>
      </c>
      <c r="AH77" s="68">
        <v>81</v>
      </c>
      <c r="AI77" s="68">
        <v>80</v>
      </c>
      <c r="AJ77" s="68">
        <v>80</v>
      </c>
      <c r="AK77" s="68">
        <v>80</v>
      </c>
      <c r="AL77" s="69">
        <v>88.42</v>
      </c>
      <c r="AM77" s="70">
        <v>78</v>
      </c>
      <c r="AN77" s="70">
        <v>73</v>
      </c>
      <c r="AO77" s="70">
        <v>87</v>
      </c>
      <c r="AP77" s="70">
        <v>80</v>
      </c>
      <c r="AQ77" s="70">
        <v>82</v>
      </c>
      <c r="AR77" s="69">
        <v>84.08</v>
      </c>
      <c r="AS77" s="70">
        <v>75</v>
      </c>
      <c r="AT77" s="70">
        <v>76</v>
      </c>
      <c r="AU77" s="70">
        <v>85</v>
      </c>
      <c r="AV77" s="70">
        <v>83</v>
      </c>
      <c r="AW77" s="70">
        <v>83</v>
      </c>
      <c r="AX77" s="69">
        <v>84.92</v>
      </c>
      <c r="AY77" s="70">
        <v>77</v>
      </c>
      <c r="AZ77" s="70">
        <v>78</v>
      </c>
      <c r="BA77" s="70">
        <v>77</v>
      </c>
      <c r="BB77" s="70">
        <v>81</v>
      </c>
      <c r="BC77" s="70">
        <v>80</v>
      </c>
      <c r="BD77" s="69">
        <v>83</v>
      </c>
      <c r="BE77" s="70">
        <v>85</v>
      </c>
      <c r="BF77" s="70">
        <v>75</v>
      </c>
      <c r="BG77" s="70">
        <v>83</v>
      </c>
      <c r="BH77" s="70">
        <v>75</v>
      </c>
      <c r="BI77" s="70">
        <v>83</v>
      </c>
      <c r="BJ77" s="69">
        <v>84.17</v>
      </c>
      <c r="BK77" s="50" t="s">
        <v>1351</v>
      </c>
      <c r="BL77" s="81" t="s">
        <v>1352</v>
      </c>
      <c r="BM77" s="81" t="s">
        <v>1353</v>
      </c>
      <c r="BN77" s="50" t="s">
        <v>1354</v>
      </c>
      <c r="BO77" s="89">
        <v>88.42</v>
      </c>
      <c r="BP77" s="29">
        <v>84.08</v>
      </c>
      <c r="BQ77" s="29">
        <v>84.92</v>
      </c>
      <c r="BR77" s="90">
        <v>83</v>
      </c>
      <c r="BS77" s="90">
        <v>84.17</v>
      </c>
      <c r="BT77" s="29">
        <f t="shared" si="1"/>
        <v>424.59000000000003</v>
      </c>
      <c r="BU77" s="91" t="s">
        <v>170</v>
      </c>
      <c r="BV77" s="108"/>
      <c r="BW77" s="108"/>
      <c r="BX77" s="108"/>
      <c r="BY77" s="108"/>
      <c r="BZ77" s="108"/>
      <c r="CA77" s="108"/>
      <c r="CB77" s="108"/>
      <c r="CC77" s="124"/>
      <c r="CD77" s="108"/>
      <c r="CE77" s="108"/>
      <c r="CF77" s="108">
        <v>71</v>
      </c>
    </row>
    <row r="78" spans="1:84" s="8" customFormat="1" ht="24.75" customHeight="1">
      <c r="A78" s="26" t="s">
        <v>161</v>
      </c>
      <c r="B78" s="217">
        <v>81</v>
      </c>
      <c r="C78" s="27" t="s">
        <v>1355</v>
      </c>
      <c r="D78" s="270" t="s">
        <v>1356</v>
      </c>
      <c r="E78" s="28" t="s">
        <v>1357</v>
      </c>
      <c r="F78" s="29" t="s">
        <v>14</v>
      </c>
      <c r="G78" s="30" t="s">
        <v>48</v>
      </c>
      <c r="H78" s="27" t="s">
        <v>166</v>
      </c>
      <c r="I78" s="27" t="s">
        <v>167</v>
      </c>
      <c r="J78" s="27" t="s">
        <v>1358</v>
      </c>
      <c r="K78" s="28" t="s">
        <v>1294</v>
      </c>
      <c r="L78" s="29" t="s">
        <v>170</v>
      </c>
      <c r="M78" s="29" t="s">
        <v>170</v>
      </c>
      <c r="N78" s="50" t="s">
        <v>1359</v>
      </c>
      <c r="O78" s="50" t="s">
        <v>1360</v>
      </c>
      <c r="P78" s="50" t="s">
        <v>9</v>
      </c>
      <c r="Q78" s="56">
        <v>39356</v>
      </c>
      <c r="R78" s="50" t="s">
        <v>174</v>
      </c>
      <c r="S78" s="50" t="s">
        <v>1361</v>
      </c>
      <c r="T78" s="50" t="s">
        <v>1362</v>
      </c>
      <c r="U78" s="50"/>
      <c r="V78" s="271" t="s">
        <v>1363</v>
      </c>
      <c r="W78" s="50" t="s">
        <v>48</v>
      </c>
      <c r="X78" s="50" t="s">
        <v>166</v>
      </c>
      <c r="Y78" s="50" t="s">
        <v>167</v>
      </c>
      <c r="Z78" s="62">
        <v>2</v>
      </c>
      <c r="AA78" s="50" t="s">
        <v>1294</v>
      </c>
      <c r="AB78" s="62">
        <v>2022</v>
      </c>
      <c r="AC78" s="50" t="s">
        <v>178</v>
      </c>
      <c r="AD78" s="50" t="s">
        <v>179</v>
      </c>
      <c r="AE78" s="50" t="s">
        <v>179</v>
      </c>
      <c r="AF78" s="271" t="s">
        <v>1364</v>
      </c>
      <c r="AG78" s="68">
        <v>79</v>
      </c>
      <c r="AH78" s="68">
        <v>88</v>
      </c>
      <c r="AI78" s="68">
        <v>81</v>
      </c>
      <c r="AJ78" s="68">
        <v>87</v>
      </c>
      <c r="AK78" s="68">
        <v>89</v>
      </c>
      <c r="AL78" s="69">
        <v>87.25</v>
      </c>
      <c r="AM78" s="70">
        <v>81</v>
      </c>
      <c r="AN78" s="70">
        <v>81</v>
      </c>
      <c r="AO78" s="70">
        <v>79</v>
      </c>
      <c r="AP78" s="70">
        <v>83</v>
      </c>
      <c r="AQ78" s="70">
        <v>88</v>
      </c>
      <c r="AR78" s="69">
        <v>85.67</v>
      </c>
      <c r="AS78" s="70">
        <v>76</v>
      </c>
      <c r="AT78" s="70">
        <v>76</v>
      </c>
      <c r="AU78" s="70">
        <v>77</v>
      </c>
      <c r="AV78" s="70">
        <v>77</v>
      </c>
      <c r="AW78" s="70">
        <v>79</v>
      </c>
      <c r="AX78" s="69">
        <v>81.67</v>
      </c>
      <c r="AY78" s="70">
        <v>81</v>
      </c>
      <c r="AZ78" s="70">
        <v>91</v>
      </c>
      <c r="BA78" s="70">
        <v>90</v>
      </c>
      <c r="BB78" s="70">
        <v>85</v>
      </c>
      <c r="BC78" s="70">
        <v>86</v>
      </c>
      <c r="BD78" s="69">
        <v>84.5</v>
      </c>
      <c r="BE78" s="70">
        <v>80</v>
      </c>
      <c r="BF78" s="70">
        <v>85</v>
      </c>
      <c r="BG78" s="70">
        <v>82</v>
      </c>
      <c r="BH78" s="70">
        <v>80</v>
      </c>
      <c r="BI78" s="70">
        <v>82</v>
      </c>
      <c r="BJ78" s="69">
        <v>85.42</v>
      </c>
      <c r="BK78" s="50" t="s">
        <v>1365</v>
      </c>
      <c r="BL78" s="81" t="s">
        <v>1366</v>
      </c>
      <c r="BM78" s="81" t="s">
        <v>1367</v>
      </c>
      <c r="BN78" s="50" t="s">
        <v>1368</v>
      </c>
      <c r="BO78" s="89">
        <v>87.25</v>
      </c>
      <c r="BP78" s="29">
        <v>85.67</v>
      </c>
      <c r="BQ78" s="29">
        <v>81.67</v>
      </c>
      <c r="BR78" s="90">
        <v>84.5</v>
      </c>
      <c r="BS78" s="90">
        <v>85.42</v>
      </c>
      <c r="BT78" s="29">
        <f t="shared" si="1"/>
        <v>424.51000000000005</v>
      </c>
      <c r="BU78" s="91" t="s">
        <v>170</v>
      </c>
      <c r="BV78" s="108"/>
      <c r="BW78" s="108"/>
      <c r="BX78" s="108"/>
      <c r="BY78" s="108"/>
      <c r="BZ78" s="108"/>
      <c r="CA78" s="108"/>
      <c r="CB78" s="108"/>
      <c r="CC78" s="124"/>
      <c r="CD78" s="108"/>
      <c r="CE78" s="108"/>
      <c r="CF78" s="108">
        <v>72</v>
      </c>
    </row>
    <row r="79" spans="1:84" s="8" customFormat="1" ht="24.75" customHeight="1">
      <c r="A79" s="26" t="s">
        <v>161</v>
      </c>
      <c r="B79" s="217">
        <v>82</v>
      </c>
      <c r="C79" s="27" t="s">
        <v>1369</v>
      </c>
      <c r="D79" s="270" t="s">
        <v>1370</v>
      </c>
      <c r="E79" s="28" t="s">
        <v>1371</v>
      </c>
      <c r="F79" s="29" t="s">
        <v>14</v>
      </c>
      <c r="G79" s="30" t="s">
        <v>52</v>
      </c>
      <c r="H79" s="27" t="s">
        <v>166</v>
      </c>
      <c r="I79" s="27" t="s">
        <v>167</v>
      </c>
      <c r="J79" s="27" t="s">
        <v>1372</v>
      </c>
      <c r="K79" s="28" t="s">
        <v>1117</v>
      </c>
      <c r="L79" s="29" t="s">
        <v>170</v>
      </c>
      <c r="M79" s="29" t="s">
        <v>224</v>
      </c>
      <c r="N79" s="50" t="s">
        <v>1373</v>
      </c>
      <c r="O79" s="50" t="s">
        <v>1374</v>
      </c>
      <c r="P79" s="50" t="s">
        <v>9</v>
      </c>
      <c r="Q79" s="56">
        <v>39282</v>
      </c>
      <c r="R79" s="50" t="s">
        <v>174</v>
      </c>
      <c r="S79" s="50" t="s">
        <v>1375</v>
      </c>
      <c r="T79" s="50" t="s">
        <v>1376</v>
      </c>
      <c r="U79" s="50" t="s">
        <v>1376</v>
      </c>
      <c r="V79" s="271" t="s">
        <v>1377</v>
      </c>
      <c r="W79" s="50" t="s">
        <v>52</v>
      </c>
      <c r="X79" s="50" t="s">
        <v>166</v>
      </c>
      <c r="Y79" s="50" t="s">
        <v>167</v>
      </c>
      <c r="Z79" s="50">
        <v>2</v>
      </c>
      <c r="AA79" s="50" t="s">
        <v>1117</v>
      </c>
      <c r="AB79" s="50">
        <v>2022</v>
      </c>
      <c r="AC79" s="50" t="s">
        <v>178</v>
      </c>
      <c r="AD79" s="50" t="s">
        <v>179</v>
      </c>
      <c r="AE79" s="50" t="s">
        <v>231</v>
      </c>
      <c r="AF79" s="271" t="s">
        <v>1378</v>
      </c>
      <c r="AG79" s="50">
        <v>80</v>
      </c>
      <c r="AH79" s="50">
        <v>86</v>
      </c>
      <c r="AI79" s="50">
        <v>74</v>
      </c>
      <c r="AJ79" s="50">
        <v>76</v>
      </c>
      <c r="AK79" s="50">
        <v>87</v>
      </c>
      <c r="AL79" s="69">
        <v>88.42</v>
      </c>
      <c r="AM79" s="71">
        <v>80</v>
      </c>
      <c r="AN79" s="71">
        <v>85</v>
      </c>
      <c r="AO79" s="71">
        <v>82</v>
      </c>
      <c r="AP79" s="71">
        <v>80</v>
      </c>
      <c r="AQ79" s="71">
        <v>81</v>
      </c>
      <c r="AR79" s="69">
        <v>86.33</v>
      </c>
      <c r="AS79" s="71">
        <v>80</v>
      </c>
      <c r="AT79" s="71">
        <v>80</v>
      </c>
      <c r="AU79" s="71">
        <v>75</v>
      </c>
      <c r="AV79" s="71">
        <v>81</v>
      </c>
      <c r="AW79" s="71">
        <v>80</v>
      </c>
      <c r="AX79" s="69">
        <v>82.67</v>
      </c>
      <c r="AY79" s="71">
        <v>80</v>
      </c>
      <c r="AZ79" s="71">
        <v>84</v>
      </c>
      <c r="BA79" s="71">
        <v>82</v>
      </c>
      <c r="BB79" s="71">
        <v>75</v>
      </c>
      <c r="BC79" s="71">
        <v>82</v>
      </c>
      <c r="BD79" s="69">
        <v>82.58</v>
      </c>
      <c r="BE79" s="71">
        <v>82</v>
      </c>
      <c r="BF79" s="71">
        <v>87</v>
      </c>
      <c r="BG79" s="71">
        <v>81</v>
      </c>
      <c r="BH79" s="71">
        <v>83</v>
      </c>
      <c r="BI79" s="71">
        <v>79</v>
      </c>
      <c r="BJ79" s="69">
        <v>84.5</v>
      </c>
      <c r="BK79" s="50" t="s">
        <v>1379</v>
      </c>
      <c r="BL79" s="83" t="s">
        <v>1380</v>
      </c>
      <c r="BM79" s="83" t="s">
        <v>1381</v>
      </c>
      <c r="BN79" s="50" t="s">
        <v>1382</v>
      </c>
      <c r="BO79" s="89">
        <v>88.42</v>
      </c>
      <c r="BP79" s="29">
        <v>86.33</v>
      </c>
      <c r="BQ79" s="29">
        <v>82.67</v>
      </c>
      <c r="BR79" s="90">
        <v>82.58</v>
      </c>
      <c r="BS79" s="90">
        <v>84.5</v>
      </c>
      <c r="BT79" s="29">
        <f t="shared" si="1"/>
        <v>424.5</v>
      </c>
      <c r="BU79" s="91" t="s">
        <v>170</v>
      </c>
      <c r="BV79" s="108"/>
      <c r="BW79" s="108"/>
      <c r="BX79" s="108"/>
      <c r="BY79" s="108"/>
      <c r="BZ79" s="108"/>
      <c r="CA79" s="108"/>
      <c r="CB79" s="108"/>
      <c r="CC79" s="124"/>
      <c r="CD79" s="108"/>
      <c r="CE79" s="108"/>
      <c r="CF79" s="108">
        <v>73</v>
      </c>
    </row>
    <row r="80" spans="1:84" s="8" customFormat="1" ht="24.75" customHeight="1">
      <c r="A80" s="26" t="s">
        <v>1111</v>
      </c>
      <c r="B80" s="217">
        <v>83</v>
      </c>
      <c r="C80" s="27" t="s">
        <v>1383</v>
      </c>
      <c r="D80" s="270" t="s">
        <v>1384</v>
      </c>
      <c r="E80" s="28" t="s">
        <v>1385</v>
      </c>
      <c r="F80" s="29" t="s">
        <v>14</v>
      </c>
      <c r="G80" s="30" t="s">
        <v>60</v>
      </c>
      <c r="H80" s="27" t="s">
        <v>1068</v>
      </c>
      <c r="I80" s="27" t="s">
        <v>167</v>
      </c>
      <c r="J80" s="27" t="s">
        <v>1386</v>
      </c>
      <c r="K80" s="28" t="s">
        <v>1387</v>
      </c>
      <c r="L80" s="29" t="s">
        <v>170</v>
      </c>
      <c r="M80" s="29" t="s">
        <v>170</v>
      </c>
      <c r="N80" s="50" t="s">
        <v>1388</v>
      </c>
      <c r="O80" s="50" t="s">
        <v>1389</v>
      </c>
      <c r="P80" s="50" t="s">
        <v>1390</v>
      </c>
      <c r="Q80" s="56">
        <v>39381</v>
      </c>
      <c r="R80" s="50" t="s">
        <v>174</v>
      </c>
      <c r="S80" s="50" t="s">
        <v>1391</v>
      </c>
      <c r="T80" s="50" t="s">
        <v>1392</v>
      </c>
      <c r="U80" s="50" t="s">
        <v>1391</v>
      </c>
      <c r="V80" s="271" t="s">
        <v>1393</v>
      </c>
      <c r="W80" s="50" t="s">
        <v>60</v>
      </c>
      <c r="X80" s="50" t="s">
        <v>1068</v>
      </c>
      <c r="Y80" s="50" t="s">
        <v>167</v>
      </c>
      <c r="Z80" s="50">
        <v>1</v>
      </c>
      <c r="AA80" s="50" t="s">
        <v>1387</v>
      </c>
      <c r="AB80" s="50">
        <v>2022</v>
      </c>
      <c r="AC80" s="50" t="s">
        <v>1394</v>
      </c>
      <c r="AD80" s="50" t="s">
        <v>179</v>
      </c>
      <c r="AE80" s="50" t="s">
        <v>179</v>
      </c>
      <c r="AF80" s="271" t="s">
        <v>1395</v>
      </c>
      <c r="AG80" s="50">
        <v>89</v>
      </c>
      <c r="AH80" s="50">
        <v>89</v>
      </c>
      <c r="AI80" s="50">
        <v>84</v>
      </c>
      <c r="AJ80" s="50">
        <v>82</v>
      </c>
      <c r="AK80" s="50">
        <v>80</v>
      </c>
      <c r="AL80" s="78">
        <v>88.25</v>
      </c>
      <c r="AM80" s="71">
        <v>91</v>
      </c>
      <c r="AN80" s="71">
        <v>90</v>
      </c>
      <c r="AO80" s="71">
        <v>82</v>
      </c>
      <c r="AP80" s="71">
        <v>86</v>
      </c>
      <c r="AQ80" s="71">
        <v>93</v>
      </c>
      <c r="AR80" s="78">
        <v>88.58</v>
      </c>
      <c r="AS80" s="71">
        <v>82</v>
      </c>
      <c r="AT80" s="71">
        <v>83</v>
      </c>
      <c r="AU80" s="71">
        <v>81</v>
      </c>
      <c r="AV80" s="71">
        <v>83</v>
      </c>
      <c r="AW80" s="71">
        <v>77</v>
      </c>
      <c r="AX80" s="78">
        <v>80.33</v>
      </c>
      <c r="AY80" s="71">
        <v>85</v>
      </c>
      <c r="AZ80" s="71">
        <v>87</v>
      </c>
      <c r="BA80" s="71">
        <v>70</v>
      </c>
      <c r="BB80" s="71">
        <v>84</v>
      </c>
      <c r="BC80" s="71">
        <v>92</v>
      </c>
      <c r="BD80" s="78">
        <v>83.83</v>
      </c>
      <c r="BE80" s="71">
        <v>93</v>
      </c>
      <c r="BF80" s="71">
        <v>85</v>
      </c>
      <c r="BG80" s="71">
        <v>78</v>
      </c>
      <c r="BH80" s="71">
        <v>77</v>
      </c>
      <c r="BI80" s="71">
        <v>80</v>
      </c>
      <c r="BJ80" s="78">
        <v>82.75</v>
      </c>
      <c r="BK80" s="50" t="s">
        <v>1396</v>
      </c>
      <c r="BL80" s="81" t="s">
        <v>1397</v>
      </c>
      <c r="BM80" s="81" t="s">
        <v>1398</v>
      </c>
      <c r="BN80" s="50" t="s">
        <v>1399</v>
      </c>
      <c r="BO80" s="92">
        <v>88.25</v>
      </c>
      <c r="BP80" s="93">
        <v>88.58</v>
      </c>
      <c r="BQ80" s="93">
        <v>80.33</v>
      </c>
      <c r="BR80" s="90">
        <v>83.83</v>
      </c>
      <c r="BS80" s="90">
        <v>82.75</v>
      </c>
      <c r="BT80" s="29">
        <f t="shared" si="1"/>
        <v>423.73999999999995</v>
      </c>
      <c r="BU80" s="91" t="s">
        <v>170</v>
      </c>
      <c r="BV80" s="108" t="s">
        <v>1400</v>
      </c>
      <c r="BW80" s="108" t="s">
        <v>1401</v>
      </c>
      <c r="BX80" s="108"/>
      <c r="BY80" s="108"/>
      <c r="BZ80" s="108"/>
      <c r="CA80" s="108"/>
      <c r="CB80" s="108"/>
      <c r="CC80" s="124"/>
      <c r="CD80" s="108"/>
      <c r="CE80" s="108"/>
      <c r="CF80" s="108">
        <v>74</v>
      </c>
    </row>
    <row r="81" spans="1:84" s="8" customFormat="1" ht="24.75" customHeight="1">
      <c r="A81" s="38" t="s">
        <v>161</v>
      </c>
      <c r="B81" s="218">
        <v>84</v>
      </c>
      <c r="C81" s="39" t="s">
        <v>1402</v>
      </c>
      <c r="D81" s="274" t="s">
        <v>1403</v>
      </c>
      <c r="E81" s="40" t="s">
        <v>1404</v>
      </c>
      <c r="F81" s="41" t="s">
        <v>14</v>
      </c>
      <c r="G81" s="42" t="s">
        <v>1342</v>
      </c>
      <c r="H81" s="39" t="s">
        <v>166</v>
      </c>
      <c r="I81" s="39" t="s">
        <v>167</v>
      </c>
      <c r="J81" s="39" t="s">
        <v>1405</v>
      </c>
      <c r="K81" s="40" t="s">
        <v>1309</v>
      </c>
      <c r="L81" s="41" t="s">
        <v>170</v>
      </c>
      <c r="M81" s="41" t="s">
        <v>224</v>
      </c>
      <c r="N81" s="50" t="s">
        <v>1406</v>
      </c>
      <c r="O81" s="50" t="s">
        <v>1407</v>
      </c>
      <c r="P81" s="50" t="s">
        <v>166</v>
      </c>
      <c r="Q81" s="56">
        <v>39181</v>
      </c>
      <c r="R81" s="50" t="s">
        <v>174</v>
      </c>
      <c r="S81" s="50" t="s">
        <v>1408</v>
      </c>
      <c r="T81" s="50" t="s">
        <v>1409</v>
      </c>
      <c r="U81" s="50"/>
      <c r="V81" s="271" t="s">
        <v>1410</v>
      </c>
      <c r="W81" s="50" t="s">
        <v>1342</v>
      </c>
      <c r="X81" s="50" t="s">
        <v>166</v>
      </c>
      <c r="Y81" s="50" t="s">
        <v>167</v>
      </c>
      <c r="Z81" s="62">
        <v>1</v>
      </c>
      <c r="AA81" s="50" t="s">
        <v>1309</v>
      </c>
      <c r="AB81" s="62">
        <v>2022</v>
      </c>
      <c r="AC81" s="50" t="s">
        <v>178</v>
      </c>
      <c r="AD81" s="50" t="s">
        <v>179</v>
      </c>
      <c r="AE81" s="50" t="s">
        <v>231</v>
      </c>
      <c r="AF81" s="271" t="s">
        <v>1411</v>
      </c>
      <c r="AG81" s="68">
        <v>83</v>
      </c>
      <c r="AH81" s="68">
        <v>87</v>
      </c>
      <c r="AI81" s="68">
        <v>84</v>
      </c>
      <c r="AJ81" s="68">
        <v>85</v>
      </c>
      <c r="AK81" s="68">
        <v>79</v>
      </c>
      <c r="AL81" s="69">
        <v>83.6</v>
      </c>
      <c r="AM81" s="70">
        <v>85</v>
      </c>
      <c r="AN81" s="70">
        <v>83</v>
      </c>
      <c r="AO81" s="70">
        <v>90</v>
      </c>
      <c r="AP81" s="70">
        <v>90</v>
      </c>
      <c r="AQ81" s="70">
        <v>85</v>
      </c>
      <c r="AR81" s="69">
        <v>86.4</v>
      </c>
      <c r="AS81" s="70">
        <v>83</v>
      </c>
      <c r="AT81" s="70">
        <v>85</v>
      </c>
      <c r="AU81" s="70">
        <v>87</v>
      </c>
      <c r="AV81" s="70">
        <v>86</v>
      </c>
      <c r="AW81" s="70">
        <v>83</v>
      </c>
      <c r="AX81" s="69">
        <v>84.8</v>
      </c>
      <c r="AY81" s="70">
        <v>77</v>
      </c>
      <c r="AZ81" s="70">
        <v>78</v>
      </c>
      <c r="BA81" s="70">
        <v>82</v>
      </c>
      <c r="BB81" s="70">
        <v>82</v>
      </c>
      <c r="BC81" s="70">
        <v>83</v>
      </c>
      <c r="BD81" s="69">
        <v>80.400000000000006</v>
      </c>
      <c r="BE81" s="70">
        <v>86</v>
      </c>
      <c r="BF81" s="70">
        <v>87</v>
      </c>
      <c r="BG81" s="70">
        <v>88</v>
      </c>
      <c r="BH81" s="70">
        <v>88</v>
      </c>
      <c r="BI81" s="70">
        <v>90</v>
      </c>
      <c r="BJ81" s="69">
        <v>87.8</v>
      </c>
      <c r="BK81" s="50" t="s">
        <v>1412</v>
      </c>
      <c r="BL81" s="81" t="s">
        <v>1413</v>
      </c>
      <c r="BM81" s="81" t="s">
        <v>1414</v>
      </c>
      <c r="BN81" s="50" t="s">
        <v>1415</v>
      </c>
      <c r="BO81" s="96">
        <v>83.6</v>
      </c>
      <c r="BP81" s="41">
        <v>86.4</v>
      </c>
      <c r="BQ81" s="41">
        <v>84.8</v>
      </c>
      <c r="BR81" s="97">
        <v>80.400000000000006</v>
      </c>
      <c r="BS81" s="97">
        <v>87.8</v>
      </c>
      <c r="BT81" s="29">
        <f t="shared" si="1"/>
        <v>423.00000000000006</v>
      </c>
      <c r="BU81" s="222" t="s">
        <v>170</v>
      </c>
      <c r="BV81" s="115"/>
      <c r="BW81" s="115"/>
      <c r="BX81" s="115" t="s">
        <v>1321</v>
      </c>
      <c r="BY81" s="115"/>
      <c r="BZ81" s="115"/>
      <c r="CA81" s="115"/>
      <c r="CB81" s="115"/>
      <c r="CC81" s="124"/>
      <c r="CD81" s="115"/>
      <c r="CE81" s="115"/>
      <c r="CF81" s="108">
        <v>75</v>
      </c>
    </row>
    <row r="82" spans="1:84" s="8" customFormat="1" ht="24.75" customHeight="1">
      <c r="A82" s="26" t="s">
        <v>265</v>
      </c>
      <c r="B82" s="217">
        <v>85</v>
      </c>
      <c r="C82" s="27" t="s">
        <v>1416</v>
      </c>
      <c r="D82" s="270" t="s">
        <v>1417</v>
      </c>
      <c r="E82" s="28" t="s">
        <v>1418</v>
      </c>
      <c r="F82" s="29" t="s">
        <v>14</v>
      </c>
      <c r="G82" s="30" t="s">
        <v>52</v>
      </c>
      <c r="H82" s="27" t="s">
        <v>166</v>
      </c>
      <c r="I82" s="27" t="s">
        <v>167</v>
      </c>
      <c r="J82" s="27" t="s">
        <v>1419</v>
      </c>
      <c r="K82" s="28" t="s">
        <v>1117</v>
      </c>
      <c r="L82" s="29" t="s">
        <v>170</v>
      </c>
      <c r="M82" s="29" t="s">
        <v>170</v>
      </c>
      <c r="N82" s="50" t="s">
        <v>1420</v>
      </c>
      <c r="O82" s="50" t="s">
        <v>1421</v>
      </c>
      <c r="P82" s="50" t="s">
        <v>1068</v>
      </c>
      <c r="Q82" s="56">
        <v>39414</v>
      </c>
      <c r="R82" s="50" t="s">
        <v>174</v>
      </c>
      <c r="S82" s="50" t="s">
        <v>1422</v>
      </c>
      <c r="T82" s="50" t="s">
        <v>1423</v>
      </c>
      <c r="U82" s="50"/>
      <c r="V82" s="271" t="s">
        <v>1424</v>
      </c>
      <c r="W82" s="50" t="s">
        <v>52</v>
      </c>
      <c r="X82" s="50" t="s">
        <v>166</v>
      </c>
      <c r="Y82" s="50" t="s">
        <v>167</v>
      </c>
      <c r="Z82" s="50">
        <v>1</v>
      </c>
      <c r="AA82" s="50" t="s">
        <v>1117</v>
      </c>
      <c r="AB82" s="50">
        <v>2022</v>
      </c>
      <c r="AC82" s="50" t="s">
        <v>178</v>
      </c>
      <c r="AD82" s="50" t="s">
        <v>179</v>
      </c>
      <c r="AE82" s="50" t="s">
        <v>179</v>
      </c>
      <c r="AF82" s="271" t="s">
        <v>1425</v>
      </c>
      <c r="AG82" s="50">
        <v>80</v>
      </c>
      <c r="AH82" s="50">
        <v>82</v>
      </c>
      <c r="AI82" s="50">
        <v>76</v>
      </c>
      <c r="AJ82" s="50">
        <v>79</v>
      </c>
      <c r="AK82" s="50">
        <v>83</v>
      </c>
      <c r="AL82" s="69">
        <v>88.25</v>
      </c>
      <c r="AM82" s="71">
        <v>75</v>
      </c>
      <c r="AN82" s="71">
        <v>79</v>
      </c>
      <c r="AO82" s="71">
        <v>81</v>
      </c>
      <c r="AP82" s="71">
        <v>80</v>
      </c>
      <c r="AQ82" s="71">
        <v>79</v>
      </c>
      <c r="AR82" s="69">
        <v>82.42</v>
      </c>
      <c r="AS82" s="71">
        <v>74</v>
      </c>
      <c r="AT82" s="71">
        <v>72</v>
      </c>
      <c r="AU82" s="71">
        <v>80</v>
      </c>
      <c r="AV82" s="71">
        <v>82</v>
      </c>
      <c r="AW82" s="71">
        <v>81</v>
      </c>
      <c r="AX82" s="69">
        <v>81.92</v>
      </c>
      <c r="AY82" s="71">
        <v>76</v>
      </c>
      <c r="AZ82" s="71">
        <v>78</v>
      </c>
      <c r="BA82" s="71">
        <v>82</v>
      </c>
      <c r="BB82" s="71">
        <v>83</v>
      </c>
      <c r="BC82" s="71">
        <v>80</v>
      </c>
      <c r="BD82" s="69">
        <v>84.42</v>
      </c>
      <c r="BE82" s="71">
        <v>83</v>
      </c>
      <c r="BF82" s="71">
        <v>80</v>
      </c>
      <c r="BG82" s="71">
        <v>81</v>
      </c>
      <c r="BH82" s="71">
        <v>83</v>
      </c>
      <c r="BI82" s="71">
        <v>83</v>
      </c>
      <c r="BJ82" s="69">
        <v>85.5</v>
      </c>
      <c r="BK82" s="50" t="s">
        <v>1426</v>
      </c>
      <c r="BL82" s="81" t="s">
        <v>1427</v>
      </c>
      <c r="BM82" s="81" t="s">
        <v>1428</v>
      </c>
      <c r="BN82" s="50" t="s">
        <v>1429</v>
      </c>
      <c r="BO82" s="89">
        <v>88.25</v>
      </c>
      <c r="BP82" s="29">
        <v>82.42</v>
      </c>
      <c r="BQ82" s="29">
        <v>81.92</v>
      </c>
      <c r="BR82" s="90">
        <v>84.42</v>
      </c>
      <c r="BS82" s="90">
        <v>85.5</v>
      </c>
      <c r="BT82" s="29">
        <f t="shared" si="1"/>
        <v>422.51000000000005</v>
      </c>
      <c r="BU82" s="91" t="s">
        <v>170</v>
      </c>
      <c r="BV82" s="107"/>
      <c r="BW82" s="107"/>
      <c r="BX82" s="107"/>
      <c r="BY82" s="107"/>
      <c r="BZ82" s="107"/>
      <c r="CA82" s="107"/>
      <c r="CB82" s="107"/>
      <c r="CC82" s="124"/>
      <c r="CD82" s="107"/>
      <c r="CE82" s="107"/>
      <c r="CF82" s="108">
        <v>76</v>
      </c>
    </row>
    <row r="83" spans="1:84" s="8" customFormat="1" ht="24.75" customHeight="1">
      <c r="A83" s="38" t="s">
        <v>161</v>
      </c>
      <c r="B83" s="218">
        <v>86</v>
      </c>
      <c r="C83" s="39" t="s">
        <v>1430</v>
      </c>
      <c r="D83" s="274" t="s">
        <v>1431</v>
      </c>
      <c r="E83" s="40" t="s">
        <v>1432</v>
      </c>
      <c r="F83" s="41" t="s">
        <v>14</v>
      </c>
      <c r="G83" s="42" t="s">
        <v>45</v>
      </c>
      <c r="H83" s="39" t="s">
        <v>166</v>
      </c>
      <c r="I83" s="39" t="s">
        <v>167</v>
      </c>
      <c r="J83" s="39" t="s">
        <v>1433</v>
      </c>
      <c r="K83" s="40" t="s">
        <v>1434</v>
      </c>
      <c r="L83" s="41" t="s">
        <v>170</v>
      </c>
      <c r="M83" s="41" t="s">
        <v>170</v>
      </c>
      <c r="N83" s="50" t="s">
        <v>1435</v>
      </c>
      <c r="O83" s="50" t="s">
        <v>1436</v>
      </c>
      <c r="P83" s="50" t="s">
        <v>166</v>
      </c>
      <c r="Q83" s="56">
        <v>39310</v>
      </c>
      <c r="R83" s="50" t="s">
        <v>174</v>
      </c>
      <c r="S83" s="50" t="s">
        <v>1437</v>
      </c>
      <c r="T83" s="50" t="s">
        <v>1438</v>
      </c>
      <c r="U83" s="50"/>
      <c r="V83" s="271" t="s">
        <v>1439</v>
      </c>
      <c r="W83" s="50" t="s">
        <v>45</v>
      </c>
      <c r="X83" s="50" t="s">
        <v>166</v>
      </c>
      <c r="Y83" s="50" t="s">
        <v>167</v>
      </c>
      <c r="Z83" s="62">
        <v>2</v>
      </c>
      <c r="AA83" s="50" t="s">
        <v>1434</v>
      </c>
      <c r="AB83" s="62">
        <v>2022</v>
      </c>
      <c r="AC83" s="50" t="s">
        <v>178</v>
      </c>
      <c r="AD83" s="50" t="s">
        <v>179</v>
      </c>
      <c r="AE83" s="50" t="s">
        <v>179</v>
      </c>
      <c r="AF83" s="271" t="s">
        <v>1440</v>
      </c>
      <c r="AG83" s="68">
        <v>90</v>
      </c>
      <c r="AH83" s="68">
        <v>88</v>
      </c>
      <c r="AI83" s="68">
        <v>90</v>
      </c>
      <c r="AJ83" s="68">
        <v>90</v>
      </c>
      <c r="AK83" s="68">
        <v>92</v>
      </c>
      <c r="AL83" s="69">
        <v>90</v>
      </c>
      <c r="AM83" s="70">
        <v>85</v>
      </c>
      <c r="AN83" s="70">
        <v>84</v>
      </c>
      <c r="AO83" s="70">
        <v>74</v>
      </c>
      <c r="AP83" s="70">
        <v>82</v>
      </c>
      <c r="AQ83" s="70">
        <v>90</v>
      </c>
      <c r="AR83" s="69">
        <v>83</v>
      </c>
      <c r="AS83" s="70">
        <v>88</v>
      </c>
      <c r="AT83" s="70">
        <v>90</v>
      </c>
      <c r="AU83" s="70">
        <v>79</v>
      </c>
      <c r="AV83" s="70">
        <v>81</v>
      </c>
      <c r="AW83" s="70">
        <v>85</v>
      </c>
      <c r="AX83" s="69">
        <v>82</v>
      </c>
      <c r="AY83" s="70">
        <v>86</v>
      </c>
      <c r="AZ83" s="70">
        <v>87</v>
      </c>
      <c r="BA83" s="70">
        <v>79</v>
      </c>
      <c r="BB83" s="70">
        <v>80</v>
      </c>
      <c r="BC83" s="70">
        <v>84</v>
      </c>
      <c r="BD83" s="69">
        <v>83</v>
      </c>
      <c r="BE83" s="70">
        <v>87</v>
      </c>
      <c r="BF83" s="70">
        <v>87</v>
      </c>
      <c r="BG83" s="70">
        <v>88</v>
      </c>
      <c r="BH83" s="70">
        <v>90</v>
      </c>
      <c r="BI83" s="70">
        <v>84</v>
      </c>
      <c r="BJ83" s="69">
        <v>84</v>
      </c>
      <c r="BK83" s="50" t="s">
        <v>1441</v>
      </c>
      <c r="BL83" s="81" t="s">
        <v>1442</v>
      </c>
      <c r="BM83" s="81" t="s">
        <v>1443</v>
      </c>
      <c r="BN83" s="50" t="s">
        <v>1444</v>
      </c>
      <c r="BO83" s="96">
        <v>90</v>
      </c>
      <c r="BP83" s="41">
        <v>83</v>
      </c>
      <c r="BQ83" s="41">
        <v>82</v>
      </c>
      <c r="BR83" s="97">
        <v>83</v>
      </c>
      <c r="BS83" s="97">
        <v>84</v>
      </c>
      <c r="BT83" s="29">
        <f t="shared" si="1"/>
        <v>422</v>
      </c>
      <c r="BU83" s="222" t="s">
        <v>170</v>
      </c>
      <c r="BV83" s="115"/>
      <c r="BW83" s="115"/>
      <c r="BX83" s="115" t="s">
        <v>1445</v>
      </c>
      <c r="BY83" s="115"/>
      <c r="BZ83" s="115"/>
      <c r="CA83" s="115"/>
      <c r="CB83" s="115"/>
      <c r="CC83" s="124"/>
      <c r="CD83" s="115"/>
      <c r="CE83" s="115"/>
      <c r="CF83" s="108">
        <v>77</v>
      </c>
    </row>
    <row r="84" spans="1:84" s="8" customFormat="1" ht="24.75" customHeight="1">
      <c r="A84" s="26" t="s">
        <v>1111</v>
      </c>
      <c r="B84" s="217">
        <v>88</v>
      </c>
      <c r="C84" s="27" t="s">
        <v>1446</v>
      </c>
      <c r="D84" s="270" t="s">
        <v>1447</v>
      </c>
      <c r="E84" s="28" t="s">
        <v>1448</v>
      </c>
      <c r="F84" s="29" t="s">
        <v>14</v>
      </c>
      <c r="G84" s="30" t="s">
        <v>49</v>
      </c>
      <c r="H84" s="27" t="s">
        <v>1068</v>
      </c>
      <c r="I84" s="27" t="s">
        <v>167</v>
      </c>
      <c r="J84" s="27" t="s">
        <v>1449</v>
      </c>
      <c r="K84" s="28" t="s">
        <v>421</v>
      </c>
      <c r="L84" s="29" t="s">
        <v>170</v>
      </c>
      <c r="M84" s="29" t="s">
        <v>170</v>
      </c>
      <c r="N84" s="50" t="s">
        <v>1450</v>
      </c>
      <c r="O84" s="271" t="s">
        <v>1451</v>
      </c>
      <c r="P84" s="50" t="s">
        <v>338</v>
      </c>
      <c r="Q84" s="56">
        <v>39038</v>
      </c>
      <c r="R84" s="50" t="s">
        <v>174</v>
      </c>
      <c r="S84" s="50" t="s">
        <v>1452</v>
      </c>
      <c r="T84" s="50" t="s">
        <v>1453</v>
      </c>
      <c r="U84" s="50" t="s">
        <v>1454</v>
      </c>
      <c r="V84" s="271" t="s">
        <v>1455</v>
      </c>
      <c r="W84" s="50" t="s">
        <v>49</v>
      </c>
      <c r="X84" s="50" t="s">
        <v>1068</v>
      </c>
      <c r="Y84" s="50" t="s">
        <v>167</v>
      </c>
      <c r="Z84" s="50">
        <v>3</v>
      </c>
      <c r="AA84" s="50" t="s">
        <v>421</v>
      </c>
      <c r="AB84" s="50">
        <v>2022</v>
      </c>
      <c r="AC84" s="50" t="s">
        <v>178</v>
      </c>
      <c r="AD84" s="50" t="s">
        <v>179</v>
      </c>
      <c r="AE84" s="50" t="s">
        <v>179</v>
      </c>
      <c r="AF84" s="271" t="s">
        <v>1456</v>
      </c>
      <c r="AG84" s="50">
        <v>68</v>
      </c>
      <c r="AH84" s="50" t="s">
        <v>1457</v>
      </c>
      <c r="AI84" s="50">
        <v>84</v>
      </c>
      <c r="AJ84" s="50">
        <v>86</v>
      </c>
      <c r="AK84" s="50" t="s">
        <v>1458</v>
      </c>
      <c r="AL84" s="72">
        <v>87</v>
      </c>
      <c r="AM84" s="71">
        <v>65</v>
      </c>
      <c r="AN84" s="71">
        <v>61</v>
      </c>
      <c r="AO84" s="71">
        <v>83</v>
      </c>
      <c r="AP84" s="71">
        <v>95</v>
      </c>
      <c r="AQ84" s="71">
        <v>92</v>
      </c>
      <c r="AR84" s="72">
        <v>85</v>
      </c>
      <c r="AS84" s="71">
        <v>78</v>
      </c>
      <c r="AT84" s="71" t="s">
        <v>1459</v>
      </c>
      <c r="AU84" s="71">
        <v>82</v>
      </c>
      <c r="AV84" s="71">
        <v>84</v>
      </c>
      <c r="AW84" s="71" t="s">
        <v>1460</v>
      </c>
      <c r="AX84" s="72">
        <v>81</v>
      </c>
      <c r="AY84" s="71">
        <v>73</v>
      </c>
      <c r="AZ84" s="71" t="s">
        <v>1461</v>
      </c>
      <c r="BA84" s="71">
        <v>77</v>
      </c>
      <c r="BB84" s="71">
        <v>95</v>
      </c>
      <c r="BC84" s="71">
        <v>85</v>
      </c>
      <c r="BD84" s="72">
        <v>82</v>
      </c>
      <c r="BE84" s="71">
        <v>74</v>
      </c>
      <c r="BF84" s="71">
        <v>81</v>
      </c>
      <c r="BG84" s="71">
        <v>88</v>
      </c>
      <c r="BH84" s="71">
        <v>75</v>
      </c>
      <c r="BI84" s="71" t="s">
        <v>1462</v>
      </c>
      <c r="BJ84" s="72">
        <v>87</v>
      </c>
      <c r="BK84" s="50" t="s">
        <v>1463</v>
      </c>
      <c r="BL84" s="81" t="s">
        <v>1464</v>
      </c>
      <c r="BM84" s="81" t="s">
        <v>1465</v>
      </c>
      <c r="BN84" s="50" t="s">
        <v>1466</v>
      </c>
      <c r="BO84" s="92">
        <v>87</v>
      </c>
      <c r="BP84" s="93">
        <v>85</v>
      </c>
      <c r="BQ84" s="93">
        <v>81</v>
      </c>
      <c r="BR84" s="90">
        <v>82</v>
      </c>
      <c r="BS84" s="90">
        <v>87</v>
      </c>
      <c r="BT84" s="29">
        <f t="shared" si="1"/>
        <v>422</v>
      </c>
      <c r="BU84" s="91" t="s">
        <v>170</v>
      </c>
      <c r="BV84" s="108"/>
      <c r="BW84" s="108"/>
      <c r="BX84" s="108"/>
      <c r="BY84" s="108"/>
      <c r="BZ84" s="108"/>
      <c r="CA84" s="108"/>
      <c r="CB84" s="108"/>
      <c r="CC84" s="124"/>
      <c r="CD84" s="108"/>
      <c r="CE84" s="108"/>
      <c r="CF84" s="108">
        <v>78</v>
      </c>
    </row>
    <row r="85" spans="1:84" s="8" customFormat="1" ht="24.75" customHeight="1">
      <c r="A85" s="26" t="s">
        <v>265</v>
      </c>
      <c r="B85" s="217">
        <v>89</v>
      </c>
      <c r="C85" s="27" t="s">
        <v>1467</v>
      </c>
      <c r="D85" s="270" t="s">
        <v>1468</v>
      </c>
      <c r="E85" s="28" t="s">
        <v>1469</v>
      </c>
      <c r="F85" s="29" t="s">
        <v>14</v>
      </c>
      <c r="G85" s="30" t="s">
        <v>46</v>
      </c>
      <c r="H85" s="27" t="s">
        <v>166</v>
      </c>
      <c r="I85" s="27" t="s">
        <v>167</v>
      </c>
      <c r="J85" s="27" t="s">
        <v>1470</v>
      </c>
      <c r="K85" s="28" t="s">
        <v>319</v>
      </c>
      <c r="L85" s="29" t="s">
        <v>224</v>
      </c>
      <c r="M85" s="29" t="s">
        <v>224</v>
      </c>
      <c r="N85" s="50" t="s">
        <v>1471</v>
      </c>
      <c r="O85" s="50" t="s">
        <v>1472</v>
      </c>
      <c r="P85" s="50" t="s">
        <v>9</v>
      </c>
      <c r="Q85" s="56">
        <v>39343</v>
      </c>
      <c r="R85" s="50" t="s">
        <v>174</v>
      </c>
      <c r="S85" s="50" t="s">
        <v>1473</v>
      </c>
      <c r="T85" s="50" t="s">
        <v>1474</v>
      </c>
      <c r="U85" s="50"/>
      <c r="V85" s="271" t="s">
        <v>1475</v>
      </c>
      <c r="W85" s="50" t="s">
        <v>46</v>
      </c>
      <c r="X85" s="50" t="s">
        <v>166</v>
      </c>
      <c r="Y85" s="50" t="s">
        <v>167</v>
      </c>
      <c r="Z85" s="50">
        <v>1</v>
      </c>
      <c r="AA85" s="50" t="s">
        <v>319</v>
      </c>
      <c r="AB85" s="50">
        <v>2022</v>
      </c>
      <c r="AC85" s="50" t="s">
        <v>178</v>
      </c>
      <c r="AD85" s="50" t="s">
        <v>231</v>
      </c>
      <c r="AE85" s="50" t="s">
        <v>231</v>
      </c>
      <c r="AF85" s="271" t="s">
        <v>1476</v>
      </c>
      <c r="AG85" s="50" t="s">
        <v>182</v>
      </c>
      <c r="AH85" s="50" t="s">
        <v>186</v>
      </c>
      <c r="AI85" s="50" t="s">
        <v>212</v>
      </c>
      <c r="AJ85" s="50">
        <v>85</v>
      </c>
      <c r="AK85" s="50">
        <v>92</v>
      </c>
      <c r="AL85" s="69">
        <v>89.67</v>
      </c>
      <c r="AM85" s="71" t="s">
        <v>211</v>
      </c>
      <c r="AN85" s="71" t="s">
        <v>1477</v>
      </c>
      <c r="AO85" s="71" t="s">
        <v>212</v>
      </c>
      <c r="AP85" s="71">
        <v>82</v>
      </c>
      <c r="AQ85" s="71">
        <v>88</v>
      </c>
      <c r="AR85" s="69">
        <v>84.93</v>
      </c>
      <c r="AS85" s="71" t="s">
        <v>182</v>
      </c>
      <c r="AT85" s="71" t="s">
        <v>188</v>
      </c>
      <c r="AU85" s="71" t="s">
        <v>184</v>
      </c>
      <c r="AV85" s="71">
        <v>91</v>
      </c>
      <c r="AW85" s="71">
        <v>78</v>
      </c>
      <c r="AX85" s="69">
        <v>78.930000000000007</v>
      </c>
      <c r="AY85" s="71" t="s">
        <v>189</v>
      </c>
      <c r="AZ85" s="71" t="s">
        <v>187</v>
      </c>
      <c r="BA85" s="71" t="s">
        <v>185</v>
      </c>
      <c r="BB85" s="71">
        <v>80</v>
      </c>
      <c r="BC85" s="71">
        <v>85</v>
      </c>
      <c r="BD85" s="69">
        <v>82.49</v>
      </c>
      <c r="BE85" s="71" t="s">
        <v>1478</v>
      </c>
      <c r="BF85" s="71" t="s">
        <v>1477</v>
      </c>
      <c r="BG85" s="71" t="s">
        <v>192</v>
      </c>
      <c r="BH85" s="71">
        <v>90</v>
      </c>
      <c r="BI85" s="71">
        <v>90</v>
      </c>
      <c r="BJ85" s="69">
        <v>85.75</v>
      </c>
      <c r="BK85" s="50" t="s">
        <v>1479</v>
      </c>
      <c r="BL85" s="81" t="s">
        <v>1480</v>
      </c>
      <c r="BM85" s="81" t="s">
        <v>1481</v>
      </c>
      <c r="BN85" s="50" t="s">
        <v>1482</v>
      </c>
      <c r="BO85" s="89">
        <v>89.67</v>
      </c>
      <c r="BP85" s="29">
        <v>84.93</v>
      </c>
      <c r="BQ85" s="29">
        <v>78.930000000000007</v>
      </c>
      <c r="BR85" s="90">
        <v>82.49</v>
      </c>
      <c r="BS85" s="90">
        <v>85.75</v>
      </c>
      <c r="BT85" s="29">
        <f t="shared" si="1"/>
        <v>421.77000000000004</v>
      </c>
      <c r="BU85" s="91" t="s">
        <v>224</v>
      </c>
      <c r="BV85" s="107"/>
      <c r="BW85" s="107"/>
      <c r="BX85" s="107"/>
      <c r="BY85" s="107"/>
      <c r="BZ85" s="107"/>
      <c r="CA85" s="107"/>
      <c r="CB85" s="107"/>
      <c r="CC85" s="124"/>
      <c r="CD85" s="107"/>
      <c r="CE85" s="107"/>
      <c r="CF85" s="108">
        <v>79</v>
      </c>
    </row>
    <row r="86" spans="1:84" s="8" customFormat="1" ht="24.75" customHeight="1">
      <c r="A86" s="26" t="s">
        <v>1111</v>
      </c>
      <c r="B86" s="217">
        <v>90</v>
      </c>
      <c r="C86" s="27" t="s">
        <v>1483</v>
      </c>
      <c r="D86" s="270" t="s">
        <v>1484</v>
      </c>
      <c r="E86" s="28" t="s">
        <v>1485</v>
      </c>
      <c r="F86" s="29" t="s">
        <v>14</v>
      </c>
      <c r="G86" s="30" t="s">
        <v>61</v>
      </c>
      <c r="H86" s="27" t="s">
        <v>1068</v>
      </c>
      <c r="I86" s="27" t="s">
        <v>167</v>
      </c>
      <c r="J86" s="27" t="s">
        <v>1486</v>
      </c>
      <c r="K86" s="28" t="s">
        <v>1487</v>
      </c>
      <c r="L86" s="29" t="s">
        <v>170</v>
      </c>
      <c r="M86" s="29" t="s">
        <v>170</v>
      </c>
      <c r="N86" s="50" t="s">
        <v>1488</v>
      </c>
      <c r="O86" s="50" t="s">
        <v>1489</v>
      </c>
      <c r="P86" s="50" t="s">
        <v>1068</v>
      </c>
      <c r="Q86" s="56">
        <v>39234</v>
      </c>
      <c r="R86" s="50" t="s">
        <v>174</v>
      </c>
      <c r="S86" s="50" t="s">
        <v>1490</v>
      </c>
      <c r="T86" s="50" t="s">
        <v>1491</v>
      </c>
      <c r="U86" s="50"/>
      <c r="V86" s="271" t="s">
        <v>1492</v>
      </c>
      <c r="W86" s="50" t="s">
        <v>61</v>
      </c>
      <c r="X86" s="50" t="s">
        <v>1068</v>
      </c>
      <c r="Y86" s="50" t="s">
        <v>167</v>
      </c>
      <c r="Z86" s="50">
        <v>3</v>
      </c>
      <c r="AA86" s="50" t="s">
        <v>1487</v>
      </c>
      <c r="AB86" s="50">
        <v>2022</v>
      </c>
      <c r="AC86" s="50" t="s">
        <v>178</v>
      </c>
      <c r="AD86" s="50" t="s">
        <v>179</v>
      </c>
      <c r="AE86" s="50" t="s">
        <v>179</v>
      </c>
      <c r="AF86" s="271" t="s">
        <v>1492</v>
      </c>
      <c r="AG86" s="50">
        <v>72</v>
      </c>
      <c r="AH86" s="50">
        <v>84</v>
      </c>
      <c r="AI86" s="50">
        <v>88</v>
      </c>
      <c r="AJ86" s="50">
        <v>95</v>
      </c>
      <c r="AK86" s="50">
        <v>85</v>
      </c>
      <c r="AL86" s="69">
        <v>88</v>
      </c>
      <c r="AM86" s="71">
        <v>78</v>
      </c>
      <c r="AN86" s="71">
        <v>79</v>
      </c>
      <c r="AO86" s="71">
        <v>80</v>
      </c>
      <c r="AP86" s="71">
        <v>88</v>
      </c>
      <c r="AQ86" s="71">
        <v>93</v>
      </c>
      <c r="AR86" s="69">
        <v>86</v>
      </c>
      <c r="AS86" s="71">
        <v>77</v>
      </c>
      <c r="AT86" s="71">
        <v>84</v>
      </c>
      <c r="AU86" s="71">
        <v>90</v>
      </c>
      <c r="AV86" s="71">
        <v>79</v>
      </c>
      <c r="AW86" s="71">
        <v>90</v>
      </c>
      <c r="AX86" s="69">
        <v>82.5</v>
      </c>
      <c r="AY86" s="71">
        <v>75</v>
      </c>
      <c r="AZ86" s="71">
        <v>78</v>
      </c>
      <c r="BA86" s="71">
        <v>84</v>
      </c>
      <c r="BB86" s="71">
        <v>73</v>
      </c>
      <c r="BC86" s="71">
        <v>81</v>
      </c>
      <c r="BD86" s="69">
        <v>79</v>
      </c>
      <c r="BE86" s="71">
        <v>72</v>
      </c>
      <c r="BF86" s="71">
        <v>81</v>
      </c>
      <c r="BG86" s="71">
        <v>85</v>
      </c>
      <c r="BH86" s="71">
        <v>90</v>
      </c>
      <c r="BI86" s="71">
        <v>87</v>
      </c>
      <c r="BJ86" s="69">
        <v>86</v>
      </c>
      <c r="BK86" s="50" t="s">
        <v>1493</v>
      </c>
      <c r="BL86" s="81" t="s">
        <v>1494</v>
      </c>
      <c r="BM86" s="81" t="s">
        <v>1495</v>
      </c>
      <c r="BN86" s="50" t="s">
        <v>1496</v>
      </c>
      <c r="BO86" s="89">
        <v>88</v>
      </c>
      <c r="BP86" s="29">
        <v>86</v>
      </c>
      <c r="BQ86" s="29">
        <v>82.5</v>
      </c>
      <c r="BR86" s="90">
        <v>79</v>
      </c>
      <c r="BS86" s="90">
        <v>86</v>
      </c>
      <c r="BT86" s="29">
        <f t="shared" si="1"/>
        <v>421.5</v>
      </c>
      <c r="BU86" s="91" t="s">
        <v>170</v>
      </c>
      <c r="BV86" s="108"/>
      <c r="BW86" s="108"/>
      <c r="BX86" s="108"/>
      <c r="BY86" s="108"/>
      <c r="BZ86" s="108"/>
      <c r="CA86" s="108"/>
      <c r="CB86" s="108"/>
      <c r="CC86" s="124"/>
      <c r="CD86" s="108"/>
      <c r="CE86" s="108"/>
      <c r="CF86" s="108">
        <v>80</v>
      </c>
    </row>
    <row r="87" spans="1:84" s="8" customFormat="1" ht="24.75" customHeight="1">
      <c r="A87" s="26" t="s">
        <v>1063</v>
      </c>
      <c r="B87" s="217">
        <v>91</v>
      </c>
      <c r="C87" s="27" t="s">
        <v>1497</v>
      </c>
      <c r="D87" s="270" t="s">
        <v>1498</v>
      </c>
      <c r="E87" s="28" t="s">
        <v>1499</v>
      </c>
      <c r="F87" s="29" t="s">
        <v>14</v>
      </c>
      <c r="G87" s="30" t="s">
        <v>56</v>
      </c>
      <c r="H87" s="27" t="s">
        <v>1068</v>
      </c>
      <c r="I87" s="27" t="s">
        <v>167</v>
      </c>
      <c r="J87" s="27" t="s">
        <v>1500</v>
      </c>
      <c r="K87" s="28" t="s">
        <v>1501</v>
      </c>
      <c r="L87" s="29" t="s">
        <v>170</v>
      </c>
      <c r="M87" s="29" t="s">
        <v>170</v>
      </c>
      <c r="N87" s="50" t="s">
        <v>1502</v>
      </c>
      <c r="O87" s="50" t="s">
        <v>1503</v>
      </c>
      <c r="P87" s="50" t="s">
        <v>9</v>
      </c>
      <c r="Q87" s="56">
        <v>39401</v>
      </c>
      <c r="R87" s="50" t="s">
        <v>174</v>
      </c>
      <c r="S87" s="50" t="s">
        <v>1504</v>
      </c>
      <c r="T87" s="50" t="s">
        <v>1505</v>
      </c>
      <c r="U87" s="50"/>
      <c r="V87" s="271" t="s">
        <v>1506</v>
      </c>
      <c r="W87" s="50" t="s">
        <v>56</v>
      </c>
      <c r="X87" s="50" t="s">
        <v>1068</v>
      </c>
      <c r="Y87" s="50" t="s">
        <v>167</v>
      </c>
      <c r="Z87" s="50">
        <v>2</v>
      </c>
      <c r="AA87" s="50" t="s">
        <v>1501</v>
      </c>
      <c r="AB87" s="50">
        <v>2022</v>
      </c>
      <c r="AC87" s="50" t="s">
        <v>178</v>
      </c>
      <c r="AD87" s="50" t="s">
        <v>179</v>
      </c>
      <c r="AE87" s="50" t="s">
        <v>179</v>
      </c>
      <c r="AF87" s="271" t="s">
        <v>1506</v>
      </c>
      <c r="AG87" s="50">
        <v>80</v>
      </c>
      <c r="AH87" s="50">
        <v>84</v>
      </c>
      <c r="AI87" s="50">
        <v>70</v>
      </c>
      <c r="AJ87" s="50">
        <v>85</v>
      </c>
      <c r="AK87" s="50">
        <v>92</v>
      </c>
      <c r="AL87" s="72">
        <v>87</v>
      </c>
      <c r="AM87" s="71">
        <v>80</v>
      </c>
      <c r="AN87" s="71">
        <v>93</v>
      </c>
      <c r="AO87" s="71">
        <v>80</v>
      </c>
      <c r="AP87" s="71">
        <v>87</v>
      </c>
      <c r="AQ87" s="71">
        <v>88</v>
      </c>
      <c r="AR87" s="72">
        <v>85</v>
      </c>
      <c r="AS87" s="71">
        <v>88</v>
      </c>
      <c r="AT87" s="71">
        <v>86</v>
      </c>
      <c r="AU87" s="71">
        <v>86</v>
      </c>
      <c r="AV87" s="71">
        <v>86</v>
      </c>
      <c r="AW87" s="71">
        <v>80</v>
      </c>
      <c r="AX87" s="72">
        <v>82</v>
      </c>
      <c r="AY87" s="71">
        <v>83</v>
      </c>
      <c r="AZ87" s="71">
        <v>85</v>
      </c>
      <c r="BA87" s="71">
        <v>77</v>
      </c>
      <c r="BB87" s="71">
        <v>80</v>
      </c>
      <c r="BC87" s="71">
        <v>87</v>
      </c>
      <c r="BD87" s="72">
        <v>84</v>
      </c>
      <c r="BE87" s="71">
        <v>77</v>
      </c>
      <c r="BF87" s="71">
        <v>93</v>
      </c>
      <c r="BG87" s="71">
        <v>82</v>
      </c>
      <c r="BH87" s="71">
        <v>87</v>
      </c>
      <c r="BI87" s="71">
        <v>84</v>
      </c>
      <c r="BJ87" s="72">
        <v>83</v>
      </c>
      <c r="BK87" s="50" t="s">
        <v>1507</v>
      </c>
      <c r="BL87" s="81" t="s">
        <v>1508</v>
      </c>
      <c r="BM87" s="81" t="s">
        <v>1509</v>
      </c>
      <c r="BN87" s="50" t="s">
        <v>1510</v>
      </c>
      <c r="BO87" s="92">
        <v>87</v>
      </c>
      <c r="BP87" s="93">
        <v>85</v>
      </c>
      <c r="BQ87" s="93">
        <v>82</v>
      </c>
      <c r="BR87" s="90">
        <v>84</v>
      </c>
      <c r="BS87" s="90">
        <v>83</v>
      </c>
      <c r="BT87" s="29">
        <f t="shared" si="1"/>
        <v>421</v>
      </c>
      <c r="BU87" s="91" t="s">
        <v>170</v>
      </c>
      <c r="BV87" s="108"/>
      <c r="BW87" s="108"/>
      <c r="BX87" s="108"/>
      <c r="BY87" s="108"/>
      <c r="BZ87" s="108"/>
      <c r="CA87" s="108"/>
      <c r="CB87" s="108"/>
      <c r="CC87" s="124"/>
      <c r="CD87" s="108"/>
      <c r="CE87" s="108"/>
      <c r="CF87" s="108">
        <v>81</v>
      </c>
    </row>
    <row r="88" spans="1:84" s="8" customFormat="1" ht="24.75" customHeight="1">
      <c r="A88" s="26" t="s">
        <v>161</v>
      </c>
      <c r="B88" s="217">
        <v>93</v>
      </c>
      <c r="C88" s="27" t="s">
        <v>1511</v>
      </c>
      <c r="D88" s="270" t="s">
        <v>1512</v>
      </c>
      <c r="E88" s="28" t="s">
        <v>1513</v>
      </c>
      <c r="F88" s="29" t="s">
        <v>13</v>
      </c>
      <c r="G88" s="30" t="s">
        <v>52</v>
      </c>
      <c r="H88" s="27" t="s">
        <v>166</v>
      </c>
      <c r="I88" s="27" t="s">
        <v>167</v>
      </c>
      <c r="J88" s="27" t="s">
        <v>1514</v>
      </c>
      <c r="K88" s="28" t="s">
        <v>1117</v>
      </c>
      <c r="L88" s="29" t="s">
        <v>170</v>
      </c>
      <c r="M88" s="29" t="s">
        <v>224</v>
      </c>
      <c r="N88" s="50" t="s">
        <v>1515</v>
      </c>
      <c r="O88" s="50" t="s">
        <v>1516</v>
      </c>
      <c r="P88" s="50" t="s">
        <v>538</v>
      </c>
      <c r="Q88" s="56">
        <v>39359</v>
      </c>
      <c r="R88" s="50" t="s">
        <v>289</v>
      </c>
      <c r="S88" s="50" t="s">
        <v>1517</v>
      </c>
      <c r="T88" s="50" t="s">
        <v>1518</v>
      </c>
      <c r="U88" s="50"/>
      <c r="V88" s="271" t="s">
        <v>1519</v>
      </c>
      <c r="W88" s="50" t="s">
        <v>52</v>
      </c>
      <c r="X88" s="50" t="s">
        <v>166</v>
      </c>
      <c r="Y88" s="50" t="s">
        <v>167</v>
      </c>
      <c r="Z88" s="50">
        <v>3</v>
      </c>
      <c r="AA88" s="50" t="s">
        <v>1117</v>
      </c>
      <c r="AB88" s="50">
        <v>2021</v>
      </c>
      <c r="AC88" s="50" t="s">
        <v>178</v>
      </c>
      <c r="AD88" s="50" t="s">
        <v>179</v>
      </c>
      <c r="AE88" s="50" t="s">
        <v>231</v>
      </c>
      <c r="AF88" s="271" t="s">
        <v>1520</v>
      </c>
      <c r="AG88" s="50">
        <v>78</v>
      </c>
      <c r="AH88" s="50">
        <v>80</v>
      </c>
      <c r="AI88" s="50">
        <v>74</v>
      </c>
      <c r="AJ88" s="50">
        <v>78</v>
      </c>
      <c r="AK88" s="50">
        <v>87</v>
      </c>
      <c r="AL88" s="69">
        <v>88.5</v>
      </c>
      <c r="AM88" s="71">
        <v>78</v>
      </c>
      <c r="AN88" s="71">
        <v>83</v>
      </c>
      <c r="AO88" s="71">
        <v>74</v>
      </c>
      <c r="AP88" s="71">
        <v>83</v>
      </c>
      <c r="AQ88" s="71">
        <v>85</v>
      </c>
      <c r="AR88" s="69">
        <v>85.08</v>
      </c>
      <c r="AS88" s="71">
        <v>71</v>
      </c>
      <c r="AT88" s="71">
        <v>71</v>
      </c>
      <c r="AU88" s="71">
        <v>75</v>
      </c>
      <c r="AV88" s="71">
        <v>74</v>
      </c>
      <c r="AW88" s="71">
        <v>83</v>
      </c>
      <c r="AX88" s="69">
        <v>80.5</v>
      </c>
      <c r="AY88" s="71">
        <v>76</v>
      </c>
      <c r="AZ88" s="71">
        <v>77</v>
      </c>
      <c r="BA88" s="71">
        <v>78</v>
      </c>
      <c r="BB88" s="71">
        <v>79</v>
      </c>
      <c r="BC88" s="71">
        <v>85</v>
      </c>
      <c r="BD88" s="69">
        <v>83.42</v>
      </c>
      <c r="BE88" s="71">
        <v>80</v>
      </c>
      <c r="BF88" s="71">
        <v>76</v>
      </c>
      <c r="BG88" s="71">
        <v>83</v>
      </c>
      <c r="BH88" s="71">
        <v>84</v>
      </c>
      <c r="BI88" s="71">
        <v>81</v>
      </c>
      <c r="BJ88" s="69">
        <v>83.25</v>
      </c>
      <c r="BK88" s="50" t="s">
        <v>1521</v>
      </c>
      <c r="BL88" s="81" t="s">
        <v>1522</v>
      </c>
      <c r="BM88" s="81" t="s">
        <v>1523</v>
      </c>
      <c r="BN88" s="50" t="s">
        <v>1524</v>
      </c>
      <c r="BO88" s="89">
        <v>88.5</v>
      </c>
      <c r="BP88" s="29">
        <v>85.08</v>
      </c>
      <c r="BQ88" s="29">
        <v>80.5</v>
      </c>
      <c r="BR88" s="90">
        <v>83.42</v>
      </c>
      <c r="BS88" s="90">
        <v>83.25</v>
      </c>
      <c r="BT88" s="29">
        <f t="shared" si="1"/>
        <v>420.75</v>
      </c>
      <c r="BU88" s="91" t="s">
        <v>170</v>
      </c>
      <c r="BV88" s="108"/>
      <c r="BW88" s="108"/>
      <c r="BX88" s="108"/>
      <c r="BY88" s="108"/>
      <c r="BZ88" s="108"/>
      <c r="CA88" s="108"/>
      <c r="CB88" s="108"/>
      <c r="CC88" s="124"/>
      <c r="CD88" s="108"/>
      <c r="CE88" s="108"/>
      <c r="CF88" s="108">
        <v>82</v>
      </c>
    </row>
    <row r="89" spans="1:84" s="8" customFormat="1" ht="24.75" customHeight="1">
      <c r="A89" s="26" t="s">
        <v>265</v>
      </c>
      <c r="B89" s="217">
        <v>94</v>
      </c>
      <c r="C89" s="27" t="s">
        <v>1525</v>
      </c>
      <c r="D89" s="270" t="s">
        <v>1526</v>
      </c>
      <c r="E89" s="28" t="s">
        <v>1527</v>
      </c>
      <c r="F89" s="29" t="s">
        <v>14</v>
      </c>
      <c r="G89" s="30" t="s">
        <v>46</v>
      </c>
      <c r="H89" s="27" t="s">
        <v>166</v>
      </c>
      <c r="I89" s="27" t="s">
        <v>167</v>
      </c>
      <c r="J89" s="27" t="s">
        <v>1528</v>
      </c>
      <c r="K89" s="28" t="s">
        <v>366</v>
      </c>
      <c r="L89" s="29" t="s">
        <v>170</v>
      </c>
      <c r="M89" s="29" t="s">
        <v>224</v>
      </c>
      <c r="N89" s="50" t="s">
        <v>367</v>
      </c>
      <c r="O89" s="50" t="s">
        <v>1529</v>
      </c>
      <c r="P89" s="50" t="s">
        <v>1530</v>
      </c>
      <c r="Q89" s="56">
        <v>39268</v>
      </c>
      <c r="R89" s="50" t="s">
        <v>174</v>
      </c>
      <c r="S89" s="50" t="s">
        <v>1531</v>
      </c>
      <c r="T89" s="50" t="s">
        <v>1532</v>
      </c>
      <c r="U89" s="50" t="s">
        <v>1533</v>
      </c>
      <c r="V89" s="271" t="s">
        <v>1534</v>
      </c>
      <c r="W89" s="50" t="s">
        <v>46</v>
      </c>
      <c r="X89" s="50" t="s">
        <v>166</v>
      </c>
      <c r="Y89" s="50" t="s">
        <v>167</v>
      </c>
      <c r="Z89" s="50">
        <v>2</v>
      </c>
      <c r="AA89" s="50" t="s">
        <v>366</v>
      </c>
      <c r="AB89" s="50">
        <v>2022</v>
      </c>
      <c r="AC89" s="50" t="s">
        <v>178</v>
      </c>
      <c r="AD89" s="50" t="s">
        <v>179</v>
      </c>
      <c r="AE89" s="50" t="s">
        <v>231</v>
      </c>
      <c r="AF89" s="271" t="s">
        <v>1535</v>
      </c>
      <c r="AG89" s="50" t="s">
        <v>377</v>
      </c>
      <c r="AH89" s="50" t="s">
        <v>380</v>
      </c>
      <c r="AI89" s="50" t="s">
        <v>374</v>
      </c>
      <c r="AJ89" s="50" t="s">
        <v>380</v>
      </c>
      <c r="AK89" s="50" t="s">
        <v>376</v>
      </c>
      <c r="AL89" s="69">
        <v>83.8</v>
      </c>
      <c r="AM89" s="71" t="s">
        <v>1536</v>
      </c>
      <c r="AN89" s="71" t="s">
        <v>376</v>
      </c>
      <c r="AO89" s="71" t="s">
        <v>375</v>
      </c>
      <c r="AP89" s="71" t="s">
        <v>373</v>
      </c>
      <c r="AQ89" s="71" t="s">
        <v>376</v>
      </c>
      <c r="AR89" s="69">
        <v>86.6</v>
      </c>
      <c r="AS89" s="71" t="s">
        <v>543</v>
      </c>
      <c r="AT89" s="71" t="s">
        <v>378</v>
      </c>
      <c r="AU89" s="71" t="s">
        <v>461</v>
      </c>
      <c r="AV89" s="71" t="s">
        <v>461</v>
      </c>
      <c r="AW89" s="71" t="s">
        <v>461</v>
      </c>
      <c r="AX89" s="69">
        <v>84.8</v>
      </c>
      <c r="AY89" s="71" t="s">
        <v>1536</v>
      </c>
      <c r="AZ89" s="71" t="s">
        <v>460</v>
      </c>
      <c r="BA89" s="71" t="s">
        <v>375</v>
      </c>
      <c r="BB89" s="71" t="s">
        <v>461</v>
      </c>
      <c r="BC89" s="71" t="s">
        <v>378</v>
      </c>
      <c r="BD89" s="69">
        <v>83</v>
      </c>
      <c r="BE89" s="71" t="s">
        <v>1536</v>
      </c>
      <c r="BF89" s="71" t="s">
        <v>379</v>
      </c>
      <c r="BG89" s="71" t="s">
        <v>374</v>
      </c>
      <c r="BH89" s="71" t="s">
        <v>381</v>
      </c>
      <c r="BI89" s="71" t="s">
        <v>378</v>
      </c>
      <c r="BJ89" s="69">
        <v>82.2</v>
      </c>
      <c r="BK89" s="50" t="s">
        <v>1537</v>
      </c>
      <c r="BL89" s="81" t="s">
        <v>1538</v>
      </c>
      <c r="BM89" s="81" t="s">
        <v>1539</v>
      </c>
      <c r="BN89" s="50" t="s">
        <v>1540</v>
      </c>
      <c r="BO89" s="89">
        <v>83.8</v>
      </c>
      <c r="BP89" s="29">
        <v>86.6</v>
      </c>
      <c r="BQ89" s="29">
        <v>84.8</v>
      </c>
      <c r="BR89" s="90">
        <v>83</v>
      </c>
      <c r="BS89" s="90">
        <v>82.2</v>
      </c>
      <c r="BT89" s="29">
        <f t="shared" si="1"/>
        <v>420.4</v>
      </c>
      <c r="BU89" s="91" t="s">
        <v>170</v>
      </c>
      <c r="BV89" s="107"/>
      <c r="BW89" s="107"/>
      <c r="BX89" s="107"/>
      <c r="BY89" s="107"/>
      <c r="BZ89" s="107"/>
      <c r="CA89" s="107"/>
      <c r="CB89" s="107"/>
      <c r="CC89" s="124"/>
      <c r="CD89" s="107"/>
      <c r="CE89" s="107"/>
      <c r="CF89" s="108">
        <v>83</v>
      </c>
    </row>
    <row r="90" spans="1:84" s="8" customFormat="1" ht="24.75" customHeight="1">
      <c r="A90" s="26" t="s">
        <v>265</v>
      </c>
      <c r="B90" s="217">
        <v>95</v>
      </c>
      <c r="C90" s="27" t="s">
        <v>1541</v>
      </c>
      <c r="D90" s="270" t="s">
        <v>1542</v>
      </c>
      <c r="E90" s="28" t="s">
        <v>1543</v>
      </c>
      <c r="F90" s="29" t="s">
        <v>14</v>
      </c>
      <c r="G90" s="30" t="s">
        <v>52</v>
      </c>
      <c r="H90" s="27" t="s">
        <v>166</v>
      </c>
      <c r="I90" s="27" t="s">
        <v>167</v>
      </c>
      <c r="J90" s="27" t="s">
        <v>1544</v>
      </c>
      <c r="K90" s="28" t="s">
        <v>1545</v>
      </c>
      <c r="L90" s="29" t="s">
        <v>170</v>
      </c>
      <c r="M90" s="29" t="s">
        <v>224</v>
      </c>
      <c r="N90" s="50" t="s">
        <v>1546</v>
      </c>
      <c r="O90" s="50" t="s">
        <v>1547</v>
      </c>
      <c r="P90" s="50" t="s">
        <v>1530</v>
      </c>
      <c r="Q90" s="56">
        <v>39362</v>
      </c>
      <c r="R90" s="50" t="s">
        <v>174</v>
      </c>
      <c r="S90" s="50" t="s">
        <v>1548</v>
      </c>
      <c r="T90" s="50" t="s">
        <v>1549</v>
      </c>
      <c r="U90" s="50" t="s">
        <v>1548</v>
      </c>
      <c r="V90" s="271" t="s">
        <v>1550</v>
      </c>
      <c r="W90" s="50" t="s">
        <v>52</v>
      </c>
      <c r="X90" s="50" t="s">
        <v>166</v>
      </c>
      <c r="Y90" s="50" t="s">
        <v>167</v>
      </c>
      <c r="Z90" s="50">
        <v>1</v>
      </c>
      <c r="AA90" s="50" t="s">
        <v>1545</v>
      </c>
      <c r="AB90" s="50">
        <v>2022</v>
      </c>
      <c r="AC90" s="50" t="s">
        <v>178</v>
      </c>
      <c r="AD90" s="50" t="s">
        <v>179</v>
      </c>
      <c r="AE90" s="50" t="s">
        <v>231</v>
      </c>
      <c r="AF90" s="271" t="s">
        <v>1551</v>
      </c>
      <c r="AG90" s="50">
        <v>78</v>
      </c>
      <c r="AH90" s="50">
        <v>82</v>
      </c>
      <c r="AI90" s="50">
        <v>83</v>
      </c>
      <c r="AJ90" s="50">
        <v>83</v>
      </c>
      <c r="AK90" s="50">
        <v>84</v>
      </c>
      <c r="AL90" s="69">
        <v>89.5</v>
      </c>
      <c r="AM90" s="71">
        <v>72</v>
      </c>
      <c r="AN90" s="71">
        <v>75</v>
      </c>
      <c r="AO90" s="71">
        <v>84</v>
      </c>
      <c r="AP90" s="71">
        <v>73</v>
      </c>
      <c r="AQ90" s="71">
        <v>79</v>
      </c>
      <c r="AR90" s="69">
        <v>81.5</v>
      </c>
      <c r="AS90" s="71">
        <v>76</v>
      </c>
      <c r="AT90" s="71">
        <v>76</v>
      </c>
      <c r="AU90" s="71">
        <v>78</v>
      </c>
      <c r="AV90" s="71">
        <v>78</v>
      </c>
      <c r="AW90" s="71">
        <v>81</v>
      </c>
      <c r="AX90" s="69">
        <v>81.25</v>
      </c>
      <c r="AY90" s="71">
        <v>75</v>
      </c>
      <c r="AZ90" s="71">
        <v>73</v>
      </c>
      <c r="BA90" s="71">
        <v>82</v>
      </c>
      <c r="BB90" s="71">
        <v>83</v>
      </c>
      <c r="BC90" s="71">
        <v>80</v>
      </c>
      <c r="BD90" s="69">
        <v>84.5</v>
      </c>
      <c r="BE90" s="71">
        <v>71</v>
      </c>
      <c r="BF90" s="71">
        <v>80</v>
      </c>
      <c r="BG90" s="71">
        <v>83</v>
      </c>
      <c r="BH90" s="71">
        <v>72</v>
      </c>
      <c r="BI90" s="71">
        <v>80</v>
      </c>
      <c r="BJ90" s="69">
        <v>83.5</v>
      </c>
      <c r="BK90" s="50" t="s">
        <v>1552</v>
      </c>
      <c r="BL90" s="81" t="s">
        <v>1553</v>
      </c>
      <c r="BM90" s="81" t="s">
        <v>1554</v>
      </c>
      <c r="BN90" s="50" t="s">
        <v>1555</v>
      </c>
      <c r="BO90" s="89">
        <v>89.5</v>
      </c>
      <c r="BP90" s="29">
        <v>81.5</v>
      </c>
      <c r="BQ90" s="29">
        <v>81.25</v>
      </c>
      <c r="BR90" s="90">
        <v>84.5</v>
      </c>
      <c r="BS90" s="90">
        <v>83.5</v>
      </c>
      <c r="BT90" s="29">
        <f t="shared" si="1"/>
        <v>420.25</v>
      </c>
      <c r="BU90" s="91" t="s">
        <v>170</v>
      </c>
      <c r="BV90" s="107"/>
      <c r="BW90" s="107"/>
      <c r="BX90" s="107"/>
      <c r="BY90" s="107"/>
      <c r="BZ90" s="107"/>
      <c r="CA90" s="107"/>
      <c r="CB90" s="107"/>
      <c r="CC90" s="124"/>
      <c r="CD90" s="107"/>
      <c r="CE90" s="107"/>
      <c r="CF90" s="108">
        <v>84</v>
      </c>
    </row>
    <row r="91" spans="1:84" s="8" customFormat="1" ht="24.75" customHeight="1">
      <c r="A91" s="26" t="s">
        <v>161</v>
      </c>
      <c r="B91" s="217">
        <v>97</v>
      </c>
      <c r="C91" s="27" t="s">
        <v>1556</v>
      </c>
      <c r="D91" s="270" t="s">
        <v>1557</v>
      </c>
      <c r="E91" s="28" t="s">
        <v>1558</v>
      </c>
      <c r="F91" s="29" t="s">
        <v>14</v>
      </c>
      <c r="G91" s="30" t="s">
        <v>52</v>
      </c>
      <c r="H91" s="27" t="s">
        <v>166</v>
      </c>
      <c r="I91" s="27" t="s">
        <v>167</v>
      </c>
      <c r="J91" s="27" t="s">
        <v>1559</v>
      </c>
      <c r="K91" s="28" t="s">
        <v>1117</v>
      </c>
      <c r="L91" s="29" t="s">
        <v>170</v>
      </c>
      <c r="M91" s="29" t="s">
        <v>170</v>
      </c>
      <c r="N91" s="50" t="s">
        <v>1560</v>
      </c>
      <c r="O91" s="271" t="s">
        <v>1561</v>
      </c>
      <c r="P91" s="50" t="s">
        <v>166</v>
      </c>
      <c r="Q91" s="56">
        <v>39218</v>
      </c>
      <c r="R91" s="50" t="s">
        <v>174</v>
      </c>
      <c r="S91" s="50" t="s">
        <v>1562</v>
      </c>
      <c r="T91" s="50" t="s">
        <v>1563</v>
      </c>
      <c r="U91" s="50"/>
      <c r="V91" s="271" t="s">
        <v>1564</v>
      </c>
      <c r="W91" s="50" t="s">
        <v>52</v>
      </c>
      <c r="X91" s="50" t="s">
        <v>166</v>
      </c>
      <c r="Y91" s="50" t="s">
        <v>167</v>
      </c>
      <c r="Z91" s="50">
        <v>1</v>
      </c>
      <c r="AA91" s="50" t="s">
        <v>1117</v>
      </c>
      <c r="AB91" s="50">
        <v>2022</v>
      </c>
      <c r="AC91" s="50" t="s">
        <v>178</v>
      </c>
      <c r="AD91" s="50" t="s">
        <v>179</v>
      </c>
      <c r="AE91" s="50" t="s">
        <v>179</v>
      </c>
      <c r="AF91" s="271" t="s">
        <v>1564</v>
      </c>
      <c r="AG91" s="50">
        <v>80</v>
      </c>
      <c r="AH91" s="50">
        <v>81</v>
      </c>
      <c r="AI91" s="50">
        <v>84</v>
      </c>
      <c r="AJ91" s="50">
        <v>86</v>
      </c>
      <c r="AK91" s="50">
        <v>83</v>
      </c>
      <c r="AL91" s="69">
        <v>82.8</v>
      </c>
      <c r="AM91" s="71">
        <v>83</v>
      </c>
      <c r="AN91" s="71">
        <v>85</v>
      </c>
      <c r="AO91" s="71">
        <v>86</v>
      </c>
      <c r="AP91" s="71">
        <v>83</v>
      </c>
      <c r="AQ91" s="71">
        <v>85</v>
      </c>
      <c r="AR91" s="69">
        <v>84.4</v>
      </c>
      <c r="AS91" s="71">
        <v>80</v>
      </c>
      <c r="AT91" s="71">
        <v>80</v>
      </c>
      <c r="AU91" s="71">
        <v>86</v>
      </c>
      <c r="AV91" s="71">
        <v>85</v>
      </c>
      <c r="AW91" s="71">
        <v>85</v>
      </c>
      <c r="AX91" s="69">
        <v>83.2</v>
      </c>
      <c r="AY91" s="71">
        <v>80</v>
      </c>
      <c r="AZ91" s="71">
        <v>81</v>
      </c>
      <c r="BA91" s="71">
        <v>81</v>
      </c>
      <c r="BB91" s="71">
        <v>84</v>
      </c>
      <c r="BC91" s="71">
        <v>92</v>
      </c>
      <c r="BD91" s="69">
        <v>83.6</v>
      </c>
      <c r="BE91" s="71">
        <v>81</v>
      </c>
      <c r="BF91" s="71">
        <v>85</v>
      </c>
      <c r="BG91" s="71">
        <v>85</v>
      </c>
      <c r="BH91" s="71">
        <v>90</v>
      </c>
      <c r="BI91" s="71">
        <v>84</v>
      </c>
      <c r="BJ91" s="69">
        <v>85</v>
      </c>
      <c r="BK91" s="50" t="s">
        <v>1565</v>
      </c>
      <c r="BL91" s="81" t="s">
        <v>1566</v>
      </c>
      <c r="BM91" s="81" t="s">
        <v>1567</v>
      </c>
      <c r="BN91" s="50" t="s">
        <v>1568</v>
      </c>
      <c r="BO91" s="89">
        <v>82.8</v>
      </c>
      <c r="BP91" s="29">
        <v>84.4</v>
      </c>
      <c r="BQ91" s="29">
        <v>83.2</v>
      </c>
      <c r="BR91" s="90">
        <v>83.6</v>
      </c>
      <c r="BS91" s="90">
        <v>85</v>
      </c>
      <c r="BT91" s="29">
        <f t="shared" si="1"/>
        <v>419</v>
      </c>
      <c r="BU91" s="91" t="s">
        <v>170</v>
      </c>
      <c r="BV91" s="108"/>
      <c r="BW91" s="108"/>
      <c r="BX91" s="108"/>
      <c r="BY91" s="108"/>
      <c r="BZ91" s="108"/>
      <c r="CA91" s="108"/>
      <c r="CB91" s="108"/>
      <c r="CC91" s="124"/>
      <c r="CD91" s="108"/>
      <c r="CE91" s="108"/>
      <c r="CF91" s="108">
        <v>85</v>
      </c>
    </row>
    <row r="92" spans="1:84" s="8" customFormat="1" ht="24.75" customHeight="1">
      <c r="A92" s="26" t="s">
        <v>161</v>
      </c>
      <c r="B92" s="217">
        <v>98</v>
      </c>
      <c r="C92" s="27" t="s">
        <v>1569</v>
      </c>
      <c r="D92" s="270" t="s">
        <v>1570</v>
      </c>
      <c r="E92" s="28" t="s">
        <v>1571</v>
      </c>
      <c r="F92" s="29" t="s">
        <v>13</v>
      </c>
      <c r="G92" s="30" t="s">
        <v>52</v>
      </c>
      <c r="H92" s="27" t="s">
        <v>166</v>
      </c>
      <c r="I92" s="27" t="s">
        <v>167</v>
      </c>
      <c r="J92" s="27" t="s">
        <v>1572</v>
      </c>
      <c r="K92" s="28" t="s">
        <v>1117</v>
      </c>
      <c r="L92" s="29" t="s">
        <v>170</v>
      </c>
      <c r="M92" s="29" t="s">
        <v>170</v>
      </c>
      <c r="N92" s="50" t="s">
        <v>1573</v>
      </c>
      <c r="O92" s="50" t="s">
        <v>1574</v>
      </c>
      <c r="P92" s="50" t="s">
        <v>166</v>
      </c>
      <c r="Q92" s="56">
        <v>39172</v>
      </c>
      <c r="R92" s="50" t="s">
        <v>289</v>
      </c>
      <c r="S92" s="50" t="s">
        <v>1575</v>
      </c>
      <c r="T92" s="50" t="s">
        <v>1576</v>
      </c>
      <c r="U92" s="50"/>
      <c r="V92" s="271" t="s">
        <v>1577</v>
      </c>
      <c r="W92" s="50" t="s">
        <v>52</v>
      </c>
      <c r="X92" s="50" t="s">
        <v>166</v>
      </c>
      <c r="Y92" s="50" t="s">
        <v>167</v>
      </c>
      <c r="Z92" s="62">
        <v>3</v>
      </c>
      <c r="AA92" s="50" t="s">
        <v>1117</v>
      </c>
      <c r="AB92" s="62">
        <v>2022</v>
      </c>
      <c r="AC92" s="50" t="s">
        <v>178</v>
      </c>
      <c r="AD92" s="50" t="s">
        <v>179</v>
      </c>
      <c r="AE92" s="50" t="s">
        <v>179</v>
      </c>
      <c r="AF92" s="271" t="s">
        <v>1577</v>
      </c>
      <c r="AG92" s="68">
        <v>78</v>
      </c>
      <c r="AH92" s="68">
        <v>81</v>
      </c>
      <c r="AI92" s="68">
        <v>74</v>
      </c>
      <c r="AJ92" s="68">
        <v>79</v>
      </c>
      <c r="AK92" s="68">
        <v>84</v>
      </c>
      <c r="AL92" s="69">
        <v>88.33</v>
      </c>
      <c r="AM92" s="70">
        <v>74</v>
      </c>
      <c r="AN92" s="70">
        <v>80</v>
      </c>
      <c r="AO92" s="70">
        <v>84</v>
      </c>
      <c r="AP92" s="70">
        <v>76</v>
      </c>
      <c r="AQ92" s="70">
        <v>82</v>
      </c>
      <c r="AR92" s="69">
        <v>82.25</v>
      </c>
      <c r="AS92" s="70">
        <v>73</v>
      </c>
      <c r="AT92" s="70">
        <v>73</v>
      </c>
      <c r="AU92" s="70">
        <v>80</v>
      </c>
      <c r="AV92" s="70">
        <v>74</v>
      </c>
      <c r="AW92" s="70">
        <v>82</v>
      </c>
      <c r="AX92" s="69">
        <v>81.75</v>
      </c>
      <c r="AY92" s="70">
        <v>75</v>
      </c>
      <c r="AZ92" s="70">
        <v>77</v>
      </c>
      <c r="BA92" s="70">
        <v>81</v>
      </c>
      <c r="BB92" s="70">
        <v>82</v>
      </c>
      <c r="BC92" s="70">
        <v>82</v>
      </c>
      <c r="BD92" s="69">
        <v>81</v>
      </c>
      <c r="BE92" s="70">
        <v>82</v>
      </c>
      <c r="BF92" s="70">
        <v>80</v>
      </c>
      <c r="BG92" s="70">
        <v>83</v>
      </c>
      <c r="BH92" s="70">
        <v>81</v>
      </c>
      <c r="BI92" s="70">
        <v>82</v>
      </c>
      <c r="BJ92" s="69">
        <v>85.33</v>
      </c>
      <c r="BK92" s="50" t="s">
        <v>1578</v>
      </c>
      <c r="BL92" s="81" t="s">
        <v>1579</v>
      </c>
      <c r="BM92" s="81" t="s">
        <v>1580</v>
      </c>
      <c r="BN92" s="50" t="s">
        <v>1581</v>
      </c>
      <c r="BO92" s="89">
        <v>88.33</v>
      </c>
      <c r="BP92" s="29">
        <v>82.25</v>
      </c>
      <c r="BQ92" s="29">
        <v>81.75</v>
      </c>
      <c r="BR92" s="90">
        <v>81</v>
      </c>
      <c r="BS92" s="90">
        <v>85.33</v>
      </c>
      <c r="BT92" s="29">
        <f t="shared" si="1"/>
        <v>418.65999999999997</v>
      </c>
      <c r="BU92" s="91" t="s">
        <v>170</v>
      </c>
      <c r="BV92" s="108"/>
      <c r="BW92" s="108"/>
      <c r="BX92" s="108"/>
      <c r="BY92" s="108"/>
      <c r="BZ92" s="108"/>
      <c r="CA92" s="108"/>
      <c r="CB92" s="108"/>
      <c r="CC92" s="124"/>
      <c r="CD92" s="108"/>
      <c r="CE92" s="108"/>
      <c r="CF92" s="108">
        <v>86</v>
      </c>
    </row>
    <row r="93" spans="1:84" s="8" customFormat="1" ht="24.75" customHeight="1">
      <c r="A93" s="26" t="s">
        <v>1063</v>
      </c>
      <c r="B93" s="217">
        <v>99</v>
      </c>
      <c r="C93" s="27" t="s">
        <v>1582</v>
      </c>
      <c r="D93" s="270" t="s">
        <v>1583</v>
      </c>
      <c r="E93" s="28" t="s">
        <v>1584</v>
      </c>
      <c r="F93" s="29" t="s">
        <v>14</v>
      </c>
      <c r="G93" s="30" t="s">
        <v>1067</v>
      </c>
      <c r="H93" s="27" t="s">
        <v>1068</v>
      </c>
      <c r="I93" s="27" t="s">
        <v>167</v>
      </c>
      <c r="J93" s="27" t="s">
        <v>1585</v>
      </c>
      <c r="K93" s="28" t="s">
        <v>1586</v>
      </c>
      <c r="L93" s="29" t="s">
        <v>170</v>
      </c>
      <c r="M93" s="29" t="s">
        <v>224</v>
      </c>
      <c r="N93" s="125" t="s">
        <v>1587</v>
      </c>
      <c r="O93" s="276" t="s">
        <v>1588</v>
      </c>
      <c r="P93" s="125" t="s">
        <v>958</v>
      </c>
      <c r="Q93" s="126">
        <v>39395</v>
      </c>
      <c r="R93" s="125" t="s">
        <v>174</v>
      </c>
      <c r="S93" s="125" t="s">
        <v>1589</v>
      </c>
      <c r="T93" s="125" t="s">
        <v>1362</v>
      </c>
      <c r="U93" s="125"/>
      <c r="V93" s="276" t="s">
        <v>1590</v>
      </c>
      <c r="W93" s="125" t="s">
        <v>1067</v>
      </c>
      <c r="X93" s="125" t="s">
        <v>1068</v>
      </c>
      <c r="Y93" s="125" t="s">
        <v>167</v>
      </c>
      <c r="Z93" s="125">
        <v>4</v>
      </c>
      <c r="AA93" s="125" t="s">
        <v>1586</v>
      </c>
      <c r="AB93" s="125">
        <v>2022</v>
      </c>
      <c r="AC93" s="125" t="s">
        <v>178</v>
      </c>
      <c r="AD93" s="125" t="s">
        <v>179</v>
      </c>
      <c r="AE93" s="125" t="s">
        <v>231</v>
      </c>
      <c r="AF93" s="276" t="s">
        <v>1591</v>
      </c>
      <c r="AG93" s="48">
        <v>84</v>
      </c>
      <c r="AH93" s="48">
        <v>83</v>
      </c>
      <c r="AI93" s="48">
        <v>84</v>
      </c>
      <c r="AJ93" s="48">
        <v>84</v>
      </c>
      <c r="AK93" s="48">
        <v>87</v>
      </c>
      <c r="AL93" s="128">
        <f>AVERAGE(AG93:AK93)</f>
        <v>84.4</v>
      </c>
      <c r="AM93" s="48">
        <v>85</v>
      </c>
      <c r="AN93" s="48">
        <v>85</v>
      </c>
      <c r="AO93" s="48">
        <v>84</v>
      </c>
      <c r="AP93" s="48">
        <v>86</v>
      </c>
      <c r="AQ93" s="48">
        <v>84</v>
      </c>
      <c r="AR93" s="128">
        <f>AVERAGE(AM93:AQ93)</f>
        <v>84.8</v>
      </c>
      <c r="AS93" s="48">
        <v>83</v>
      </c>
      <c r="AT93" s="48">
        <v>83</v>
      </c>
      <c r="AU93" s="48">
        <v>83</v>
      </c>
      <c r="AV93" s="48">
        <v>83</v>
      </c>
      <c r="AW93" s="48">
        <v>80</v>
      </c>
      <c r="AX93" s="128">
        <f>AVERAGE(AS93:AW93)</f>
        <v>82.4</v>
      </c>
      <c r="AY93" s="48">
        <v>83</v>
      </c>
      <c r="AZ93" s="48">
        <v>84</v>
      </c>
      <c r="BA93" s="48">
        <v>82</v>
      </c>
      <c r="BB93" s="48">
        <v>83</v>
      </c>
      <c r="BC93" s="48">
        <v>82</v>
      </c>
      <c r="BD93" s="128">
        <f>AVERAGE(AY93:BC93)</f>
        <v>82.8</v>
      </c>
      <c r="BE93" s="48">
        <v>83</v>
      </c>
      <c r="BF93" s="48">
        <v>85</v>
      </c>
      <c r="BG93" s="48">
        <v>83</v>
      </c>
      <c r="BH93" s="48">
        <v>85</v>
      </c>
      <c r="BI93" s="48">
        <v>85</v>
      </c>
      <c r="BJ93" s="128">
        <f>AVERAGE(BE93:BI93)</f>
        <v>84.2</v>
      </c>
      <c r="BK93" s="48" t="s">
        <v>1592</v>
      </c>
      <c r="BL93" s="131" t="s">
        <v>1593</v>
      </c>
      <c r="BM93" s="131" t="str">
        <f>HYPERLINK("https://drive.google.com/file/d/1BQjLG5Dcgsy7TZj9DvF_2zbw4Jb1iFuP/view?usp=drivesdk","0821 BUKTI PENDAFTARAN AZZUHRA WULANDARI PPDB 2022")</f>
        <v>0821 BUKTI PENDAFTARAN AZZUHRA WULANDARI PPDB 2022</v>
      </c>
      <c r="BN93" s="48" t="s">
        <v>1594</v>
      </c>
      <c r="BO93" s="92">
        <v>84.4</v>
      </c>
      <c r="BP93" s="93">
        <v>84.8</v>
      </c>
      <c r="BQ93" s="93">
        <v>82.4</v>
      </c>
      <c r="BR93" s="90">
        <v>82.8</v>
      </c>
      <c r="BS93" s="90">
        <v>84.2</v>
      </c>
      <c r="BT93" s="29">
        <f t="shared" si="1"/>
        <v>418.59999999999997</v>
      </c>
      <c r="BU93" s="91" t="s">
        <v>170</v>
      </c>
      <c r="BV93" s="108"/>
      <c r="BW93" s="108"/>
      <c r="BX93" s="108"/>
      <c r="BY93" s="108"/>
      <c r="BZ93" s="108"/>
      <c r="CA93" s="108"/>
      <c r="CB93" s="108"/>
      <c r="CC93" s="124"/>
      <c r="CD93" s="108"/>
      <c r="CE93" s="108"/>
      <c r="CF93" s="108">
        <v>87</v>
      </c>
    </row>
    <row r="94" spans="1:84" s="8" customFormat="1" ht="24.75" customHeight="1">
      <c r="A94" s="26" t="s">
        <v>265</v>
      </c>
      <c r="B94" s="217">
        <v>100</v>
      </c>
      <c r="C94" s="27" t="s">
        <v>1595</v>
      </c>
      <c r="D94" s="270" t="s">
        <v>1596</v>
      </c>
      <c r="E94" s="28" t="s">
        <v>1597</v>
      </c>
      <c r="F94" s="29" t="s">
        <v>13</v>
      </c>
      <c r="G94" s="30" t="s">
        <v>45</v>
      </c>
      <c r="H94" s="27" t="s">
        <v>166</v>
      </c>
      <c r="I94" s="27" t="s">
        <v>167</v>
      </c>
      <c r="J94" s="27" t="s">
        <v>1598</v>
      </c>
      <c r="K94" s="28" t="s">
        <v>1599</v>
      </c>
      <c r="L94" s="29" t="s">
        <v>170</v>
      </c>
      <c r="M94" s="29" t="s">
        <v>170</v>
      </c>
      <c r="N94" s="50" t="s">
        <v>1600</v>
      </c>
      <c r="O94" s="50" t="s">
        <v>1601</v>
      </c>
      <c r="P94" s="50" t="s">
        <v>166</v>
      </c>
      <c r="Q94" s="56">
        <v>39319</v>
      </c>
      <c r="R94" s="50" t="s">
        <v>289</v>
      </c>
      <c r="S94" s="50" t="s">
        <v>1602</v>
      </c>
      <c r="T94" s="50" t="s">
        <v>1603</v>
      </c>
      <c r="U94" s="50"/>
      <c r="V94" s="271" t="s">
        <v>1604</v>
      </c>
      <c r="W94" s="50" t="s">
        <v>45</v>
      </c>
      <c r="X94" s="50" t="s">
        <v>166</v>
      </c>
      <c r="Y94" s="50" t="s">
        <v>167</v>
      </c>
      <c r="Z94" s="50">
        <v>1</v>
      </c>
      <c r="AA94" s="50" t="s">
        <v>1599</v>
      </c>
      <c r="AB94" s="50">
        <v>2022</v>
      </c>
      <c r="AC94" s="50" t="s">
        <v>178</v>
      </c>
      <c r="AD94" s="50" t="s">
        <v>179</v>
      </c>
      <c r="AE94" s="50" t="s">
        <v>179</v>
      </c>
      <c r="AF94" s="271" t="s">
        <v>1605</v>
      </c>
      <c r="AG94" s="50">
        <v>79</v>
      </c>
      <c r="AH94" s="50">
        <v>82</v>
      </c>
      <c r="AI94" s="50">
        <v>74</v>
      </c>
      <c r="AJ94" s="50">
        <v>72</v>
      </c>
      <c r="AK94" s="50">
        <v>79</v>
      </c>
      <c r="AL94" s="69">
        <v>81.17</v>
      </c>
      <c r="AM94" s="71">
        <v>85</v>
      </c>
      <c r="AN94" s="71">
        <v>85</v>
      </c>
      <c r="AO94" s="71">
        <v>85</v>
      </c>
      <c r="AP94" s="71">
        <v>78</v>
      </c>
      <c r="AQ94" s="71">
        <v>81</v>
      </c>
      <c r="AR94" s="69">
        <v>85.83</v>
      </c>
      <c r="AS94" s="71">
        <v>77</v>
      </c>
      <c r="AT94" s="71">
        <v>78</v>
      </c>
      <c r="AU94" s="71">
        <v>80</v>
      </c>
      <c r="AV94" s="71">
        <v>78</v>
      </c>
      <c r="AW94" s="71">
        <v>82</v>
      </c>
      <c r="AX94" s="69">
        <v>83.17</v>
      </c>
      <c r="AY94" s="71">
        <v>75</v>
      </c>
      <c r="AZ94" s="71">
        <v>76</v>
      </c>
      <c r="BA94" s="71">
        <v>77</v>
      </c>
      <c r="BB94" s="71">
        <v>80</v>
      </c>
      <c r="BC94" s="71">
        <v>81</v>
      </c>
      <c r="BD94" s="69">
        <v>82.25</v>
      </c>
      <c r="BE94" s="71">
        <v>85</v>
      </c>
      <c r="BF94" s="71">
        <v>80</v>
      </c>
      <c r="BG94" s="71">
        <v>85</v>
      </c>
      <c r="BH94" s="71">
        <v>83</v>
      </c>
      <c r="BI94" s="71">
        <v>80</v>
      </c>
      <c r="BJ94" s="69">
        <v>85.75</v>
      </c>
      <c r="BK94" s="50" t="s">
        <v>1606</v>
      </c>
      <c r="BL94" s="81" t="s">
        <v>1607</v>
      </c>
      <c r="BM94" s="81" t="s">
        <v>1608</v>
      </c>
      <c r="BN94" s="50" t="s">
        <v>1609</v>
      </c>
      <c r="BO94" s="89">
        <v>81.17</v>
      </c>
      <c r="BP94" s="29">
        <v>85.83</v>
      </c>
      <c r="BQ94" s="29">
        <v>83.17</v>
      </c>
      <c r="BR94" s="90">
        <v>82.25</v>
      </c>
      <c r="BS94" s="90">
        <v>85.75</v>
      </c>
      <c r="BT94" s="29">
        <f t="shared" si="1"/>
        <v>418.17</v>
      </c>
      <c r="BU94" s="91" t="s">
        <v>170</v>
      </c>
      <c r="BV94" s="107"/>
      <c r="BW94" s="107"/>
      <c r="BX94" s="107"/>
      <c r="BY94" s="107"/>
      <c r="BZ94" s="107"/>
      <c r="CA94" s="107"/>
      <c r="CB94" s="107"/>
      <c r="CC94" s="124"/>
      <c r="CD94" s="107"/>
      <c r="CE94" s="107"/>
      <c r="CF94" s="108">
        <v>88</v>
      </c>
    </row>
    <row r="95" spans="1:84" s="8" customFormat="1" ht="24.75" customHeight="1">
      <c r="A95" s="26" t="s">
        <v>265</v>
      </c>
      <c r="B95" s="217">
        <v>101</v>
      </c>
      <c r="C95" s="27" t="s">
        <v>1610</v>
      </c>
      <c r="D95" s="270" t="s">
        <v>1611</v>
      </c>
      <c r="E95" s="28" t="s">
        <v>1612</v>
      </c>
      <c r="F95" s="29" t="s">
        <v>14</v>
      </c>
      <c r="G95" s="30" t="s">
        <v>48</v>
      </c>
      <c r="H95" s="27" t="s">
        <v>166</v>
      </c>
      <c r="I95" s="27" t="s">
        <v>167</v>
      </c>
      <c r="J95" s="27" t="s">
        <v>1613</v>
      </c>
      <c r="K95" s="28" t="s">
        <v>1614</v>
      </c>
      <c r="L95" s="29" t="s">
        <v>170</v>
      </c>
      <c r="M95" s="29" t="s">
        <v>224</v>
      </c>
      <c r="N95" s="50" t="s">
        <v>1615</v>
      </c>
      <c r="O95" s="50" t="s">
        <v>1616</v>
      </c>
      <c r="P95" s="50" t="s">
        <v>1617</v>
      </c>
      <c r="Q95" s="56">
        <v>39151</v>
      </c>
      <c r="R95" s="50" t="s">
        <v>174</v>
      </c>
      <c r="S95" s="50" t="s">
        <v>1618</v>
      </c>
      <c r="T95" s="50" t="s">
        <v>1619</v>
      </c>
      <c r="U95" s="50"/>
      <c r="V95" s="271" t="s">
        <v>1620</v>
      </c>
      <c r="W95" s="50" t="s">
        <v>48</v>
      </c>
      <c r="X95" s="50" t="s">
        <v>166</v>
      </c>
      <c r="Y95" s="50" t="s">
        <v>167</v>
      </c>
      <c r="Z95" s="50">
        <v>1</v>
      </c>
      <c r="AA95" s="50" t="s">
        <v>1614</v>
      </c>
      <c r="AB95" s="50">
        <v>2022</v>
      </c>
      <c r="AC95" s="50" t="s">
        <v>178</v>
      </c>
      <c r="AD95" s="50" t="s">
        <v>179</v>
      </c>
      <c r="AE95" s="50" t="s">
        <v>231</v>
      </c>
      <c r="AF95" s="271" t="s">
        <v>1621</v>
      </c>
      <c r="AG95" s="50">
        <v>80</v>
      </c>
      <c r="AH95" s="50">
        <v>83</v>
      </c>
      <c r="AI95" s="50">
        <v>82</v>
      </c>
      <c r="AJ95" s="50">
        <v>82</v>
      </c>
      <c r="AK95" s="50">
        <v>84</v>
      </c>
      <c r="AL95" s="69">
        <v>81.08</v>
      </c>
      <c r="AM95" s="71">
        <v>82</v>
      </c>
      <c r="AN95" s="71">
        <v>83</v>
      </c>
      <c r="AO95" s="71">
        <v>82</v>
      </c>
      <c r="AP95" s="71">
        <v>84</v>
      </c>
      <c r="AQ95" s="71">
        <v>83</v>
      </c>
      <c r="AR95" s="69">
        <v>79.75</v>
      </c>
      <c r="AS95" s="71">
        <v>80</v>
      </c>
      <c r="AT95" s="71">
        <v>80</v>
      </c>
      <c r="AU95" s="71">
        <v>70</v>
      </c>
      <c r="AV95" s="71">
        <v>78</v>
      </c>
      <c r="AW95" s="71">
        <v>76</v>
      </c>
      <c r="AX95" s="69">
        <v>84.67</v>
      </c>
      <c r="AY95" s="71">
        <v>82</v>
      </c>
      <c r="AZ95" s="71">
        <v>85</v>
      </c>
      <c r="BA95" s="71">
        <v>83</v>
      </c>
      <c r="BB95" s="71">
        <v>85</v>
      </c>
      <c r="BC95" s="71">
        <v>88</v>
      </c>
      <c r="BD95" s="69">
        <v>85.42</v>
      </c>
      <c r="BE95" s="71">
        <v>85</v>
      </c>
      <c r="BF95" s="71">
        <v>86</v>
      </c>
      <c r="BG95" s="71">
        <v>84</v>
      </c>
      <c r="BH95" s="71">
        <v>88</v>
      </c>
      <c r="BI95" s="71">
        <v>80</v>
      </c>
      <c r="BJ95" s="69">
        <v>87.08</v>
      </c>
      <c r="BK95" s="50" t="s">
        <v>1622</v>
      </c>
      <c r="BL95" s="81" t="s">
        <v>1623</v>
      </c>
      <c r="BM95" s="81" t="s">
        <v>1624</v>
      </c>
      <c r="BN95" s="50" t="s">
        <v>1625</v>
      </c>
      <c r="BO95" s="89">
        <v>81.08</v>
      </c>
      <c r="BP95" s="29">
        <v>79.75</v>
      </c>
      <c r="BQ95" s="29">
        <v>84.67</v>
      </c>
      <c r="BR95" s="90">
        <v>85.42</v>
      </c>
      <c r="BS95" s="90">
        <v>87.08</v>
      </c>
      <c r="BT95" s="29">
        <f t="shared" si="1"/>
        <v>418</v>
      </c>
      <c r="BU95" s="91" t="s">
        <v>170</v>
      </c>
      <c r="BV95" s="107"/>
      <c r="BW95" s="107"/>
      <c r="BX95" s="107"/>
      <c r="BY95" s="107"/>
      <c r="BZ95" s="107"/>
      <c r="CA95" s="107"/>
      <c r="CB95" s="107"/>
      <c r="CC95" s="124"/>
      <c r="CD95" s="107"/>
      <c r="CE95" s="107"/>
      <c r="CF95" s="108">
        <v>89</v>
      </c>
    </row>
    <row r="96" spans="1:84" s="8" customFormat="1" ht="24.75" customHeight="1">
      <c r="A96" s="26" t="s">
        <v>265</v>
      </c>
      <c r="B96" s="217">
        <v>102</v>
      </c>
      <c r="C96" s="27" t="s">
        <v>1626</v>
      </c>
      <c r="D96" s="270" t="s">
        <v>1627</v>
      </c>
      <c r="E96" s="28" t="s">
        <v>1628</v>
      </c>
      <c r="F96" s="29" t="s">
        <v>14</v>
      </c>
      <c r="G96" s="30" t="s">
        <v>52</v>
      </c>
      <c r="H96" s="27" t="s">
        <v>166</v>
      </c>
      <c r="I96" s="27" t="s">
        <v>167</v>
      </c>
      <c r="J96" s="27" t="s">
        <v>1629</v>
      </c>
      <c r="K96" s="28" t="s">
        <v>1545</v>
      </c>
      <c r="L96" s="29" t="s">
        <v>170</v>
      </c>
      <c r="M96" s="29" t="s">
        <v>170</v>
      </c>
      <c r="N96" s="50" t="s">
        <v>1630</v>
      </c>
      <c r="O96" s="50" t="s">
        <v>1631</v>
      </c>
      <c r="P96" s="50" t="s">
        <v>662</v>
      </c>
      <c r="Q96" s="56">
        <v>39286</v>
      </c>
      <c r="R96" s="50" t="s">
        <v>174</v>
      </c>
      <c r="S96" s="50" t="s">
        <v>1632</v>
      </c>
      <c r="T96" s="50" t="s">
        <v>1633</v>
      </c>
      <c r="U96" s="50"/>
      <c r="V96" s="271" t="s">
        <v>1634</v>
      </c>
      <c r="W96" s="50" t="s">
        <v>52</v>
      </c>
      <c r="X96" s="50" t="s">
        <v>166</v>
      </c>
      <c r="Y96" s="50" t="s">
        <v>167</v>
      </c>
      <c r="Z96" s="62">
        <v>1</v>
      </c>
      <c r="AA96" s="50" t="s">
        <v>1545</v>
      </c>
      <c r="AB96" s="62">
        <v>2022</v>
      </c>
      <c r="AC96" s="50" t="s">
        <v>178</v>
      </c>
      <c r="AD96" s="50" t="s">
        <v>179</v>
      </c>
      <c r="AE96" s="50" t="s">
        <v>179</v>
      </c>
      <c r="AF96" s="271" t="s">
        <v>1635</v>
      </c>
      <c r="AG96" s="68">
        <v>79</v>
      </c>
      <c r="AH96" s="68">
        <v>82</v>
      </c>
      <c r="AI96" s="68">
        <v>74</v>
      </c>
      <c r="AJ96" s="68">
        <v>74</v>
      </c>
      <c r="AK96" s="68">
        <v>82</v>
      </c>
      <c r="AL96" s="69">
        <v>85.08</v>
      </c>
      <c r="AM96" s="70">
        <v>82</v>
      </c>
      <c r="AN96" s="70">
        <v>80</v>
      </c>
      <c r="AO96" s="70">
        <v>82</v>
      </c>
      <c r="AP96" s="70">
        <v>83</v>
      </c>
      <c r="AQ96" s="70">
        <v>80</v>
      </c>
      <c r="AR96" s="69">
        <v>83.67</v>
      </c>
      <c r="AS96" s="70">
        <v>75</v>
      </c>
      <c r="AT96" s="70">
        <v>75</v>
      </c>
      <c r="AU96" s="70">
        <v>86</v>
      </c>
      <c r="AV96" s="70">
        <v>80</v>
      </c>
      <c r="AW96" s="70">
        <v>81</v>
      </c>
      <c r="AX96" s="69">
        <v>83.08</v>
      </c>
      <c r="AY96" s="70">
        <v>77</v>
      </c>
      <c r="AZ96" s="70">
        <v>78</v>
      </c>
      <c r="BA96" s="70">
        <v>82</v>
      </c>
      <c r="BB96" s="70">
        <v>83</v>
      </c>
      <c r="BC96" s="70">
        <v>88</v>
      </c>
      <c r="BD96" s="69">
        <v>83.33</v>
      </c>
      <c r="BE96" s="70">
        <v>82</v>
      </c>
      <c r="BF96" s="70">
        <v>80</v>
      </c>
      <c r="BG96" s="70">
        <v>81</v>
      </c>
      <c r="BH96" s="70">
        <v>73</v>
      </c>
      <c r="BI96" s="70">
        <v>80</v>
      </c>
      <c r="BJ96" s="69">
        <v>82</v>
      </c>
      <c r="BK96" s="50" t="s">
        <v>1636</v>
      </c>
      <c r="BL96" s="81" t="s">
        <v>1637</v>
      </c>
      <c r="BM96" s="81" t="s">
        <v>1638</v>
      </c>
      <c r="BN96" s="50" t="s">
        <v>1639</v>
      </c>
      <c r="BO96" s="89">
        <v>85.08</v>
      </c>
      <c r="BP96" s="29">
        <v>83.67</v>
      </c>
      <c r="BQ96" s="29">
        <v>83.08</v>
      </c>
      <c r="BR96" s="90">
        <v>83.33</v>
      </c>
      <c r="BS96" s="90">
        <v>82</v>
      </c>
      <c r="BT96" s="29">
        <f t="shared" si="1"/>
        <v>417.15999999999997</v>
      </c>
      <c r="BU96" s="91" t="s">
        <v>170</v>
      </c>
      <c r="BV96" s="108"/>
      <c r="BW96" s="108"/>
      <c r="BX96" s="108"/>
      <c r="BY96" s="108"/>
      <c r="BZ96" s="108"/>
      <c r="CA96" s="108"/>
      <c r="CB96" s="108"/>
      <c r="CC96" s="124"/>
      <c r="CD96" s="108"/>
      <c r="CE96" s="108"/>
      <c r="CF96" s="108">
        <v>90</v>
      </c>
    </row>
    <row r="97" spans="1:84" s="8" customFormat="1" ht="24.75" customHeight="1">
      <c r="A97" s="26" t="s">
        <v>161</v>
      </c>
      <c r="B97" s="217">
        <v>103</v>
      </c>
      <c r="C97" s="27" t="s">
        <v>1640</v>
      </c>
      <c r="D97" s="270" t="s">
        <v>1641</v>
      </c>
      <c r="E97" s="28" t="s">
        <v>1642</v>
      </c>
      <c r="F97" s="29" t="s">
        <v>14</v>
      </c>
      <c r="G97" s="30" t="s">
        <v>45</v>
      </c>
      <c r="H97" s="27" t="s">
        <v>166</v>
      </c>
      <c r="I97" s="27" t="s">
        <v>167</v>
      </c>
      <c r="J97" s="27" t="s">
        <v>1643</v>
      </c>
      <c r="K97" s="28" t="s">
        <v>1545</v>
      </c>
      <c r="L97" s="29" t="s">
        <v>170</v>
      </c>
      <c r="M97" s="29" t="s">
        <v>170</v>
      </c>
      <c r="N97" s="50" t="s">
        <v>1644</v>
      </c>
      <c r="O97" s="50">
        <v>1116080901080020</v>
      </c>
      <c r="P97" s="50" t="s">
        <v>1645</v>
      </c>
      <c r="Q97" s="56">
        <v>39146</v>
      </c>
      <c r="R97" s="50" t="s">
        <v>174</v>
      </c>
      <c r="S97" s="50" t="s">
        <v>1646</v>
      </c>
      <c r="T97" s="50" t="s">
        <v>1647</v>
      </c>
      <c r="U97" s="50"/>
      <c r="V97" s="271" t="s">
        <v>1648</v>
      </c>
      <c r="W97" s="50" t="s">
        <v>45</v>
      </c>
      <c r="X97" s="50" t="s">
        <v>166</v>
      </c>
      <c r="Y97" s="50" t="s">
        <v>167</v>
      </c>
      <c r="Z97" s="62">
        <v>1</v>
      </c>
      <c r="AA97" s="50" t="s">
        <v>1545</v>
      </c>
      <c r="AB97" s="62">
        <v>2022</v>
      </c>
      <c r="AC97" s="50" t="s">
        <v>178</v>
      </c>
      <c r="AD97" s="50" t="s">
        <v>179</v>
      </c>
      <c r="AE97" s="50" t="s">
        <v>179</v>
      </c>
      <c r="AF97" s="271" t="s">
        <v>1649</v>
      </c>
      <c r="AG97" s="68">
        <v>80</v>
      </c>
      <c r="AH97" s="68">
        <v>85</v>
      </c>
      <c r="AI97" s="68">
        <v>72</v>
      </c>
      <c r="AJ97" s="68">
        <v>78</v>
      </c>
      <c r="AK97" s="68">
        <v>85</v>
      </c>
      <c r="AL97" s="69">
        <v>87.67</v>
      </c>
      <c r="AM97" s="70">
        <v>75</v>
      </c>
      <c r="AN97" s="70">
        <v>79</v>
      </c>
      <c r="AO97" s="70">
        <v>82</v>
      </c>
      <c r="AP97" s="70">
        <v>75</v>
      </c>
      <c r="AQ97" s="70">
        <v>79</v>
      </c>
      <c r="AR97" s="69">
        <v>81.58</v>
      </c>
      <c r="AS97" s="70">
        <v>75</v>
      </c>
      <c r="AT97" s="70">
        <v>75</v>
      </c>
      <c r="AU97" s="70">
        <v>86</v>
      </c>
      <c r="AV97" s="70">
        <v>74</v>
      </c>
      <c r="AW97" s="70">
        <v>82</v>
      </c>
      <c r="AX97" s="69">
        <v>83</v>
      </c>
      <c r="AY97" s="70">
        <v>76</v>
      </c>
      <c r="AZ97" s="70">
        <v>80</v>
      </c>
      <c r="BA97" s="70">
        <v>83</v>
      </c>
      <c r="BB97" s="70">
        <v>77</v>
      </c>
      <c r="BC97" s="70">
        <v>88</v>
      </c>
      <c r="BD97" s="69">
        <v>82.42</v>
      </c>
      <c r="BE97" s="70">
        <v>71</v>
      </c>
      <c r="BF97" s="70">
        <v>75</v>
      </c>
      <c r="BG97" s="70">
        <v>83</v>
      </c>
      <c r="BH97" s="70">
        <v>83</v>
      </c>
      <c r="BI97" s="70">
        <v>82</v>
      </c>
      <c r="BJ97" s="69">
        <v>82.42</v>
      </c>
      <c r="BK97" s="50" t="s">
        <v>1650</v>
      </c>
      <c r="BL97" s="81" t="s">
        <v>1651</v>
      </c>
      <c r="BM97" s="81" t="s">
        <v>1652</v>
      </c>
      <c r="BN97" s="50" t="s">
        <v>1653</v>
      </c>
      <c r="BO97" s="89">
        <v>87.67</v>
      </c>
      <c r="BP97" s="29">
        <v>81.58</v>
      </c>
      <c r="BQ97" s="29">
        <v>83</v>
      </c>
      <c r="BR97" s="90">
        <v>82.42</v>
      </c>
      <c r="BS97" s="90">
        <v>82.42</v>
      </c>
      <c r="BT97" s="29">
        <f t="shared" si="1"/>
        <v>417.09000000000003</v>
      </c>
      <c r="BU97" s="91" t="s">
        <v>170</v>
      </c>
      <c r="BV97" s="108"/>
      <c r="BW97" s="108"/>
      <c r="BX97" s="108"/>
      <c r="BY97" s="108"/>
      <c r="BZ97" s="108"/>
      <c r="CA97" s="108"/>
      <c r="CB97" s="108"/>
      <c r="CC97" s="124"/>
      <c r="CD97" s="108"/>
      <c r="CE97" s="108"/>
      <c r="CF97" s="108">
        <v>91</v>
      </c>
    </row>
    <row r="98" spans="1:84" s="8" customFormat="1" ht="24.75" customHeight="1">
      <c r="A98" s="26" t="s">
        <v>265</v>
      </c>
      <c r="B98" s="217">
        <v>104</v>
      </c>
      <c r="C98" s="27" t="s">
        <v>1654</v>
      </c>
      <c r="D98" s="270" t="s">
        <v>1655</v>
      </c>
      <c r="E98" s="28" t="s">
        <v>1656</v>
      </c>
      <c r="F98" s="29" t="s">
        <v>13</v>
      </c>
      <c r="G98" s="30" t="s">
        <v>1657</v>
      </c>
      <c r="H98" s="27" t="s">
        <v>166</v>
      </c>
      <c r="I98" s="27" t="s">
        <v>167</v>
      </c>
      <c r="J98" s="27" t="s">
        <v>1658</v>
      </c>
      <c r="K98" s="28" t="s">
        <v>1659</v>
      </c>
      <c r="L98" s="29" t="s">
        <v>170</v>
      </c>
      <c r="M98" s="29" t="s">
        <v>170</v>
      </c>
      <c r="N98" s="50" t="s">
        <v>1660</v>
      </c>
      <c r="O98" s="50" t="s">
        <v>1661</v>
      </c>
      <c r="P98" s="50" t="s">
        <v>166</v>
      </c>
      <c r="Q98" s="56">
        <v>39326</v>
      </c>
      <c r="R98" s="50" t="s">
        <v>289</v>
      </c>
      <c r="S98" s="50" t="s">
        <v>1662</v>
      </c>
      <c r="T98" s="50" t="s">
        <v>1663</v>
      </c>
      <c r="U98" s="50"/>
      <c r="V98" s="271" t="s">
        <v>1664</v>
      </c>
      <c r="W98" s="50" t="s">
        <v>1657</v>
      </c>
      <c r="X98" s="50" t="s">
        <v>166</v>
      </c>
      <c r="Y98" s="50" t="s">
        <v>167</v>
      </c>
      <c r="Z98" s="62">
        <v>2</v>
      </c>
      <c r="AA98" s="50" t="s">
        <v>1659</v>
      </c>
      <c r="AB98" s="62">
        <v>2022</v>
      </c>
      <c r="AC98" s="50" t="s">
        <v>178</v>
      </c>
      <c r="AD98" s="50" t="s">
        <v>179</v>
      </c>
      <c r="AE98" s="50" t="s">
        <v>179</v>
      </c>
      <c r="AF98" s="271" t="s">
        <v>1665</v>
      </c>
      <c r="AG98" s="68">
        <v>83</v>
      </c>
      <c r="AH98" s="68">
        <v>84</v>
      </c>
      <c r="AI98" s="68">
        <v>84</v>
      </c>
      <c r="AJ98" s="68">
        <v>84</v>
      </c>
      <c r="AK98" s="68">
        <v>89</v>
      </c>
      <c r="AL98" s="69">
        <v>85</v>
      </c>
      <c r="AM98" s="70">
        <v>84</v>
      </c>
      <c r="AN98" s="70">
        <v>81</v>
      </c>
      <c r="AO98" s="70">
        <v>92</v>
      </c>
      <c r="AP98" s="70">
        <v>92</v>
      </c>
      <c r="AQ98" s="70">
        <v>85</v>
      </c>
      <c r="AR98" s="69">
        <v>83</v>
      </c>
      <c r="AS98" s="70">
        <v>84</v>
      </c>
      <c r="AT98" s="70">
        <v>90</v>
      </c>
      <c r="AU98" s="70">
        <v>83</v>
      </c>
      <c r="AV98" s="70">
        <v>85</v>
      </c>
      <c r="AW98" s="70">
        <v>81</v>
      </c>
      <c r="AX98" s="69">
        <v>82</v>
      </c>
      <c r="AY98" s="70">
        <v>86</v>
      </c>
      <c r="AZ98" s="70">
        <v>88</v>
      </c>
      <c r="BA98" s="70">
        <v>88</v>
      </c>
      <c r="BB98" s="70">
        <v>88</v>
      </c>
      <c r="BC98" s="70">
        <v>87</v>
      </c>
      <c r="BD98" s="69">
        <v>84</v>
      </c>
      <c r="BE98" s="70">
        <v>83</v>
      </c>
      <c r="BF98" s="70">
        <v>83</v>
      </c>
      <c r="BG98" s="70">
        <v>87</v>
      </c>
      <c r="BH98" s="70">
        <v>87</v>
      </c>
      <c r="BI98" s="70">
        <v>87</v>
      </c>
      <c r="BJ98" s="69">
        <v>83</v>
      </c>
      <c r="BK98" s="50" t="s">
        <v>1666</v>
      </c>
      <c r="BL98" s="81" t="s">
        <v>1667</v>
      </c>
      <c r="BM98" s="81" t="s">
        <v>1668</v>
      </c>
      <c r="BN98" s="50" t="s">
        <v>1669</v>
      </c>
      <c r="BO98" s="89">
        <v>85</v>
      </c>
      <c r="BP98" s="29">
        <v>83</v>
      </c>
      <c r="BQ98" s="29">
        <v>82</v>
      </c>
      <c r="BR98" s="90">
        <v>84</v>
      </c>
      <c r="BS98" s="90">
        <v>83</v>
      </c>
      <c r="BT98" s="29">
        <f t="shared" si="1"/>
        <v>417</v>
      </c>
      <c r="BU98" s="91" t="s">
        <v>170</v>
      </c>
      <c r="BV98" s="108"/>
      <c r="BW98" s="108"/>
      <c r="BX98" s="108"/>
      <c r="BY98" s="108"/>
      <c r="BZ98" s="108"/>
      <c r="CA98" s="108"/>
      <c r="CB98" s="108"/>
      <c r="CC98" s="124"/>
      <c r="CD98" s="108"/>
      <c r="CE98" s="108"/>
      <c r="CF98" s="108">
        <v>92</v>
      </c>
    </row>
    <row r="99" spans="1:84" s="8" customFormat="1" ht="24.75" customHeight="1">
      <c r="A99" s="26" t="s">
        <v>161</v>
      </c>
      <c r="B99" s="217">
        <v>105</v>
      </c>
      <c r="C99" s="27" t="s">
        <v>1670</v>
      </c>
      <c r="D99" s="270" t="s">
        <v>1671</v>
      </c>
      <c r="E99" s="28" t="s">
        <v>1672</v>
      </c>
      <c r="F99" s="29" t="s">
        <v>14</v>
      </c>
      <c r="G99" s="30" t="s">
        <v>49</v>
      </c>
      <c r="H99" s="27" t="s">
        <v>166</v>
      </c>
      <c r="I99" s="27" t="s">
        <v>167</v>
      </c>
      <c r="J99" s="27" t="s">
        <v>1673</v>
      </c>
      <c r="K99" s="28" t="s">
        <v>421</v>
      </c>
      <c r="L99" s="29" t="s">
        <v>224</v>
      </c>
      <c r="M99" s="29" t="s">
        <v>224</v>
      </c>
      <c r="N99" s="50" t="s">
        <v>1674</v>
      </c>
      <c r="O99" s="50">
        <v>1116082702080050</v>
      </c>
      <c r="P99" s="50" t="s">
        <v>1675</v>
      </c>
      <c r="Q99" s="56">
        <v>38953</v>
      </c>
      <c r="R99" s="50" t="s">
        <v>174</v>
      </c>
      <c r="S99" s="50" t="s">
        <v>1676</v>
      </c>
      <c r="T99" s="50" t="s">
        <v>847</v>
      </c>
      <c r="U99" s="50" t="s">
        <v>847</v>
      </c>
      <c r="V99" s="271" t="s">
        <v>1677</v>
      </c>
      <c r="W99" s="50" t="s">
        <v>49</v>
      </c>
      <c r="X99" s="50" t="s">
        <v>166</v>
      </c>
      <c r="Y99" s="50" t="s">
        <v>167</v>
      </c>
      <c r="Z99" s="50">
        <v>4</v>
      </c>
      <c r="AA99" s="50" t="s">
        <v>421</v>
      </c>
      <c r="AB99" s="50">
        <v>2022</v>
      </c>
      <c r="AC99" s="50" t="s">
        <v>178</v>
      </c>
      <c r="AD99" s="50" t="s">
        <v>231</v>
      </c>
      <c r="AE99" s="50" t="s">
        <v>231</v>
      </c>
      <c r="AF99" s="271" t="s">
        <v>1677</v>
      </c>
      <c r="AG99" s="50">
        <v>73</v>
      </c>
      <c r="AH99" s="50">
        <v>80</v>
      </c>
      <c r="AI99" s="50">
        <v>77</v>
      </c>
      <c r="AJ99" s="50">
        <v>85</v>
      </c>
      <c r="AK99" s="50">
        <v>88</v>
      </c>
      <c r="AL99" s="69">
        <v>85.92</v>
      </c>
      <c r="AM99" s="71">
        <v>64</v>
      </c>
      <c r="AN99" s="71">
        <v>70</v>
      </c>
      <c r="AO99" s="71">
        <v>72</v>
      </c>
      <c r="AP99" s="71">
        <v>82</v>
      </c>
      <c r="AQ99" s="71">
        <v>85</v>
      </c>
      <c r="AR99" s="69">
        <v>81.67</v>
      </c>
      <c r="AS99" s="71">
        <v>66</v>
      </c>
      <c r="AT99" s="71">
        <v>84</v>
      </c>
      <c r="AU99" s="71">
        <v>73</v>
      </c>
      <c r="AV99" s="71">
        <v>76</v>
      </c>
      <c r="AW99" s="71">
        <v>73</v>
      </c>
      <c r="AX99" s="69">
        <v>80</v>
      </c>
      <c r="AY99" s="71">
        <v>66</v>
      </c>
      <c r="AZ99" s="71">
        <v>73</v>
      </c>
      <c r="BA99" s="71">
        <v>73</v>
      </c>
      <c r="BB99" s="71">
        <v>73</v>
      </c>
      <c r="BC99" s="71">
        <v>82</v>
      </c>
      <c r="BD99" s="69">
        <v>84.75</v>
      </c>
      <c r="BE99" s="71">
        <v>66</v>
      </c>
      <c r="BF99" s="71">
        <v>78</v>
      </c>
      <c r="BG99" s="71">
        <v>74</v>
      </c>
      <c r="BH99" s="71">
        <v>75</v>
      </c>
      <c r="BI99" s="71">
        <v>79</v>
      </c>
      <c r="BJ99" s="69">
        <v>84.07</v>
      </c>
      <c r="BK99" s="50" t="s">
        <v>1678</v>
      </c>
      <c r="BL99" s="81" t="s">
        <v>1679</v>
      </c>
      <c r="BM99" s="81" t="s">
        <v>1680</v>
      </c>
      <c r="BN99" s="50" t="s">
        <v>1681</v>
      </c>
      <c r="BO99" s="89">
        <v>85.92</v>
      </c>
      <c r="BP99" s="29">
        <v>81.67</v>
      </c>
      <c r="BQ99" s="29">
        <v>80</v>
      </c>
      <c r="BR99" s="90">
        <v>84.75</v>
      </c>
      <c r="BS99" s="90">
        <v>84.07</v>
      </c>
      <c r="BT99" s="29">
        <f t="shared" si="1"/>
        <v>416.41</v>
      </c>
      <c r="BU99" s="91" t="s">
        <v>224</v>
      </c>
      <c r="BV99" s="272" t="s">
        <v>1682</v>
      </c>
      <c r="BW99" s="272" t="s">
        <v>1683</v>
      </c>
      <c r="BX99" s="108"/>
      <c r="BY99" s="108"/>
      <c r="BZ99" s="108"/>
      <c r="CA99" s="108"/>
      <c r="CB99" s="108"/>
      <c r="CC99" s="124"/>
      <c r="CD99" s="108"/>
      <c r="CE99" s="108"/>
      <c r="CF99" s="108">
        <v>93</v>
      </c>
    </row>
    <row r="100" spans="1:84" s="8" customFormat="1" ht="24.75" customHeight="1">
      <c r="A100" s="26" t="s">
        <v>1111</v>
      </c>
      <c r="B100" s="217">
        <v>106</v>
      </c>
      <c r="C100" s="27" t="s">
        <v>1684</v>
      </c>
      <c r="D100" s="270" t="s">
        <v>1685</v>
      </c>
      <c r="E100" s="28" t="s">
        <v>1686</v>
      </c>
      <c r="F100" s="29" t="s">
        <v>13</v>
      </c>
      <c r="G100" s="30" t="s">
        <v>1115</v>
      </c>
      <c r="H100" s="27" t="s">
        <v>1068</v>
      </c>
      <c r="I100" s="27" t="s">
        <v>167</v>
      </c>
      <c r="J100" s="27" t="s">
        <v>1687</v>
      </c>
      <c r="K100" s="28" t="s">
        <v>351</v>
      </c>
      <c r="L100" s="29" t="s">
        <v>170</v>
      </c>
      <c r="M100" s="29" t="s">
        <v>170</v>
      </c>
      <c r="N100" s="50" t="s">
        <v>1688</v>
      </c>
      <c r="O100" s="50" t="s">
        <v>1689</v>
      </c>
      <c r="P100" s="50" t="s">
        <v>338</v>
      </c>
      <c r="Q100" s="56">
        <v>39197</v>
      </c>
      <c r="R100" s="50" t="s">
        <v>289</v>
      </c>
      <c r="S100" s="50" t="s">
        <v>1690</v>
      </c>
      <c r="T100" s="50" t="s">
        <v>1691</v>
      </c>
      <c r="U100" s="50"/>
      <c r="V100" s="271" t="s">
        <v>1692</v>
      </c>
      <c r="W100" s="50" t="s">
        <v>1115</v>
      </c>
      <c r="X100" s="50" t="s">
        <v>1068</v>
      </c>
      <c r="Y100" s="50" t="s">
        <v>167</v>
      </c>
      <c r="Z100" s="50">
        <v>5</v>
      </c>
      <c r="AA100" s="50" t="s">
        <v>351</v>
      </c>
      <c r="AB100" s="50">
        <v>2022</v>
      </c>
      <c r="AC100" s="50" t="s">
        <v>178</v>
      </c>
      <c r="AD100" s="50" t="s">
        <v>179</v>
      </c>
      <c r="AE100" s="50" t="s">
        <v>179</v>
      </c>
      <c r="AF100" s="271" t="s">
        <v>1693</v>
      </c>
      <c r="AG100" s="50">
        <v>80</v>
      </c>
      <c r="AH100" s="50">
        <v>80</v>
      </c>
      <c r="AI100" s="50">
        <v>80</v>
      </c>
      <c r="AJ100" s="50">
        <v>87</v>
      </c>
      <c r="AK100" s="50">
        <v>85</v>
      </c>
      <c r="AL100" s="69">
        <v>82.4</v>
      </c>
      <c r="AM100" s="71">
        <v>89</v>
      </c>
      <c r="AN100" s="71">
        <v>85</v>
      </c>
      <c r="AO100" s="71">
        <v>67</v>
      </c>
      <c r="AP100" s="71">
        <v>85</v>
      </c>
      <c r="AQ100" s="71">
        <v>90</v>
      </c>
      <c r="AR100" s="69">
        <v>85</v>
      </c>
      <c r="AS100" s="71">
        <v>85</v>
      </c>
      <c r="AT100" s="71">
        <v>86</v>
      </c>
      <c r="AU100" s="71">
        <v>73</v>
      </c>
      <c r="AV100" s="71">
        <v>79</v>
      </c>
      <c r="AW100" s="71">
        <v>83</v>
      </c>
      <c r="AX100" s="69">
        <v>82</v>
      </c>
      <c r="AY100" s="71">
        <v>77</v>
      </c>
      <c r="AZ100" s="71">
        <v>88</v>
      </c>
      <c r="BA100" s="71">
        <v>65</v>
      </c>
      <c r="BB100" s="71">
        <v>81</v>
      </c>
      <c r="BC100" s="71">
        <v>79</v>
      </c>
      <c r="BD100" s="69">
        <v>82</v>
      </c>
      <c r="BE100" s="71">
        <v>80</v>
      </c>
      <c r="BF100" s="71">
        <v>83</v>
      </c>
      <c r="BG100" s="71">
        <v>88</v>
      </c>
      <c r="BH100" s="71">
        <v>88</v>
      </c>
      <c r="BI100" s="71">
        <v>90</v>
      </c>
      <c r="BJ100" s="69">
        <v>85</v>
      </c>
      <c r="BK100" s="50" t="s">
        <v>1694</v>
      </c>
      <c r="BL100" s="81" t="s">
        <v>1695</v>
      </c>
      <c r="BM100" s="81" t="s">
        <v>1696</v>
      </c>
      <c r="BN100" s="50" t="s">
        <v>1697</v>
      </c>
      <c r="BO100" s="89">
        <v>82.4</v>
      </c>
      <c r="BP100" s="29">
        <v>85</v>
      </c>
      <c r="BQ100" s="29">
        <v>82</v>
      </c>
      <c r="BR100" s="90">
        <v>82</v>
      </c>
      <c r="BS100" s="90">
        <v>85</v>
      </c>
      <c r="BT100" s="29">
        <f t="shared" si="1"/>
        <v>416.4</v>
      </c>
      <c r="BU100" s="91" t="s">
        <v>170</v>
      </c>
      <c r="BV100" s="108"/>
      <c r="BW100" s="108"/>
      <c r="BX100" s="108"/>
      <c r="BY100" s="108"/>
      <c r="BZ100" s="108"/>
      <c r="CA100" s="108"/>
      <c r="CB100" s="108"/>
      <c r="CC100" s="124"/>
      <c r="CD100" s="108"/>
      <c r="CE100" s="108"/>
      <c r="CF100" s="108">
        <v>94</v>
      </c>
    </row>
    <row r="101" spans="1:84" s="8" customFormat="1" ht="24.75" customHeight="1">
      <c r="A101" s="26" t="s">
        <v>265</v>
      </c>
      <c r="B101" s="217">
        <v>107</v>
      </c>
      <c r="C101" s="27" t="s">
        <v>1698</v>
      </c>
      <c r="D101" s="270" t="s">
        <v>1699</v>
      </c>
      <c r="E101" s="28" t="s">
        <v>1700</v>
      </c>
      <c r="F101" s="29" t="s">
        <v>14</v>
      </c>
      <c r="G101" s="30" t="s">
        <v>1657</v>
      </c>
      <c r="H101" s="27" t="s">
        <v>166</v>
      </c>
      <c r="I101" s="27" t="s">
        <v>167</v>
      </c>
      <c r="J101" s="27" t="s">
        <v>1701</v>
      </c>
      <c r="K101" s="28" t="s">
        <v>1599</v>
      </c>
      <c r="L101" s="29" t="s">
        <v>170</v>
      </c>
      <c r="M101" s="29" t="s">
        <v>224</v>
      </c>
      <c r="N101" s="50" t="s">
        <v>1702</v>
      </c>
      <c r="O101" s="50" t="s">
        <v>1703</v>
      </c>
      <c r="P101" s="50" t="s">
        <v>1530</v>
      </c>
      <c r="Q101" s="56">
        <v>39106</v>
      </c>
      <c r="R101" s="50" t="s">
        <v>174</v>
      </c>
      <c r="S101" s="50" t="s">
        <v>1704</v>
      </c>
      <c r="T101" s="50" t="s">
        <v>1705</v>
      </c>
      <c r="U101" s="50"/>
      <c r="V101" s="271" t="s">
        <v>1706</v>
      </c>
      <c r="W101" s="50" t="s">
        <v>1657</v>
      </c>
      <c r="X101" s="50" t="s">
        <v>166</v>
      </c>
      <c r="Y101" s="50" t="s">
        <v>167</v>
      </c>
      <c r="Z101" s="50">
        <v>3</v>
      </c>
      <c r="AA101" s="50" t="s">
        <v>1599</v>
      </c>
      <c r="AB101" s="50">
        <v>2022</v>
      </c>
      <c r="AC101" s="50" t="s">
        <v>178</v>
      </c>
      <c r="AD101" s="50" t="s">
        <v>179</v>
      </c>
      <c r="AE101" s="50" t="s">
        <v>231</v>
      </c>
      <c r="AF101" s="271" t="s">
        <v>1707</v>
      </c>
      <c r="AG101" s="50">
        <v>78</v>
      </c>
      <c r="AH101" s="50">
        <v>81</v>
      </c>
      <c r="AI101" s="50">
        <v>81</v>
      </c>
      <c r="AJ101" s="50">
        <v>81</v>
      </c>
      <c r="AK101" s="50">
        <v>83</v>
      </c>
      <c r="AL101" s="69">
        <v>88.5</v>
      </c>
      <c r="AM101" s="71">
        <v>76</v>
      </c>
      <c r="AN101" s="71">
        <v>76</v>
      </c>
      <c r="AO101" s="71">
        <v>80</v>
      </c>
      <c r="AP101" s="71">
        <v>75</v>
      </c>
      <c r="AQ101" s="71">
        <v>79</v>
      </c>
      <c r="AR101" s="69">
        <v>80.83</v>
      </c>
      <c r="AS101" s="71">
        <v>75</v>
      </c>
      <c r="AT101" s="71">
        <v>75</v>
      </c>
      <c r="AU101" s="71">
        <v>73</v>
      </c>
      <c r="AV101" s="71">
        <v>74</v>
      </c>
      <c r="AW101" s="71">
        <v>80</v>
      </c>
      <c r="AX101" s="69">
        <v>80.25</v>
      </c>
      <c r="AY101" s="71">
        <v>75</v>
      </c>
      <c r="AZ101" s="71">
        <v>77</v>
      </c>
      <c r="BA101" s="71">
        <v>81</v>
      </c>
      <c r="BB101" s="71">
        <v>80</v>
      </c>
      <c r="BC101" s="71">
        <v>84</v>
      </c>
      <c r="BD101" s="69">
        <v>82.58</v>
      </c>
      <c r="BE101" s="71">
        <v>80</v>
      </c>
      <c r="BF101" s="71">
        <v>85</v>
      </c>
      <c r="BG101" s="71">
        <v>83</v>
      </c>
      <c r="BH101" s="71">
        <v>81</v>
      </c>
      <c r="BI101" s="71">
        <v>79</v>
      </c>
      <c r="BJ101" s="69">
        <v>83.58</v>
      </c>
      <c r="BK101" s="50" t="s">
        <v>1708</v>
      </c>
      <c r="BL101" s="81" t="s">
        <v>1709</v>
      </c>
      <c r="BM101" s="81" t="s">
        <v>1710</v>
      </c>
      <c r="BN101" s="50" t="s">
        <v>1711</v>
      </c>
      <c r="BO101" s="89">
        <v>88.5</v>
      </c>
      <c r="BP101" s="29">
        <v>80.83</v>
      </c>
      <c r="BQ101" s="29">
        <v>80.25</v>
      </c>
      <c r="BR101" s="90">
        <v>82.58</v>
      </c>
      <c r="BS101" s="90">
        <v>83.58</v>
      </c>
      <c r="BT101" s="29">
        <f t="shared" si="1"/>
        <v>415.73999999999995</v>
      </c>
      <c r="BU101" s="91" t="s">
        <v>170</v>
      </c>
      <c r="BV101" s="107"/>
      <c r="BW101" s="107"/>
      <c r="BX101" s="107"/>
      <c r="BY101" s="107"/>
      <c r="BZ101" s="107"/>
      <c r="CA101" s="107"/>
      <c r="CB101" s="107"/>
      <c r="CC101" s="124"/>
      <c r="CD101" s="107"/>
      <c r="CE101" s="107"/>
      <c r="CF101" s="108">
        <v>95</v>
      </c>
    </row>
    <row r="102" spans="1:84" s="8" customFormat="1" ht="24.75" customHeight="1">
      <c r="A102" s="26" t="s">
        <v>265</v>
      </c>
      <c r="B102" s="217">
        <v>108</v>
      </c>
      <c r="C102" s="27" t="s">
        <v>1712</v>
      </c>
      <c r="D102" s="270" t="s">
        <v>1713</v>
      </c>
      <c r="E102" s="28" t="s">
        <v>1714</v>
      </c>
      <c r="F102" s="29" t="s">
        <v>14</v>
      </c>
      <c r="G102" s="30" t="s">
        <v>52</v>
      </c>
      <c r="H102" s="27" t="s">
        <v>166</v>
      </c>
      <c r="I102" s="27" t="s">
        <v>167</v>
      </c>
      <c r="J102" s="27" t="s">
        <v>1715</v>
      </c>
      <c r="K102" s="28" t="s">
        <v>421</v>
      </c>
      <c r="L102" s="29" t="s">
        <v>224</v>
      </c>
      <c r="M102" s="29" t="s">
        <v>224</v>
      </c>
      <c r="N102" s="50" t="s">
        <v>1716</v>
      </c>
      <c r="O102" s="50" t="s">
        <v>1717</v>
      </c>
      <c r="P102" s="50" t="s">
        <v>392</v>
      </c>
      <c r="Q102" s="56">
        <v>39183</v>
      </c>
      <c r="R102" s="50" t="s">
        <v>174</v>
      </c>
      <c r="S102" s="50" t="s">
        <v>1718</v>
      </c>
      <c r="T102" s="50" t="s">
        <v>1719</v>
      </c>
      <c r="U102" s="50"/>
      <c r="V102" s="271" t="s">
        <v>1720</v>
      </c>
      <c r="W102" s="50" t="s">
        <v>52</v>
      </c>
      <c r="X102" s="50" t="s">
        <v>166</v>
      </c>
      <c r="Y102" s="50" t="s">
        <v>167</v>
      </c>
      <c r="Z102" s="50">
        <v>1</v>
      </c>
      <c r="AA102" s="50" t="s">
        <v>421</v>
      </c>
      <c r="AB102" s="50">
        <v>2022</v>
      </c>
      <c r="AC102" s="50" t="s">
        <v>178</v>
      </c>
      <c r="AD102" s="50" t="s">
        <v>231</v>
      </c>
      <c r="AE102" s="50" t="s">
        <v>231</v>
      </c>
      <c r="AF102" s="271" t="s">
        <v>1720</v>
      </c>
      <c r="AG102" s="50">
        <v>73</v>
      </c>
      <c r="AH102" s="50">
        <v>74</v>
      </c>
      <c r="AI102" s="50">
        <v>77</v>
      </c>
      <c r="AJ102" s="50">
        <v>85</v>
      </c>
      <c r="AK102" s="50">
        <v>90</v>
      </c>
      <c r="AL102" s="69">
        <v>86.58</v>
      </c>
      <c r="AM102" s="71">
        <v>65</v>
      </c>
      <c r="AN102" s="71">
        <v>64</v>
      </c>
      <c r="AO102" s="71">
        <v>72</v>
      </c>
      <c r="AP102" s="71">
        <v>88</v>
      </c>
      <c r="AQ102" s="71">
        <v>88</v>
      </c>
      <c r="AR102" s="69">
        <v>82.67</v>
      </c>
      <c r="AS102" s="71">
        <v>72</v>
      </c>
      <c r="AT102" s="71">
        <v>84</v>
      </c>
      <c r="AU102" s="71">
        <v>79</v>
      </c>
      <c r="AV102" s="71">
        <v>83</v>
      </c>
      <c r="AW102" s="71">
        <v>73</v>
      </c>
      <c r="AX102" s="69">
        <v>80.67</v>
      </c>
      <c r="AY102" s="71">
        <v>79</v>
      </c>
      <c r="AZ102" s="71">
        <v>80</v>
      </c>
      <c r="BA102" s="71">
        <v>73</v>
      </c>
      <c r="BB102" s="71">
        <v>76</v>
      </c>
      <c r="BC102" s="71">
        <v>78</v>
      </c>
      <c r="BD102" s="69">
        <v>83.1</v>
      </c>
      <c r="BE102" s="71">
        <v>67</v>
      </c>
      <c r="BF102" s="71">
        <v>77</v>
      </c>
      <c r="BG102" s="71">
        <v>74</v>
      </c>
      <c r="BH102" s="71">
        <v>75</v>
      </c>
      <c r="BI102" s="71">
        <v>88</v>
      </c>
      <c r="BJ102" s="69">
        <v>82.27</v>
      </c>
      <c r="BK102" s="50" t="s">
        <v>1721</v>
      </c>
      <c r="BL102" s="81" t="s">
        <v>1722</v>
      </c>
      <c r="BM102" s="81" t="s">
        <v>1723</v>
      </c>
      <c r="BN102" s="50" t="s">
        <v>1724</v>
      </c>
      <c r="BO102" s="89">
        <v>86.58</v>
      </c>
      <c r="BP102" s="29">
        <v>82.67</v>
      </c>
      <c r="BQ102" s="29">
        <v>80.67</v>
      </c>
      <c r="BR102" s="90">
        <v>83.1</v>
      </c>
      <c r="BS102" s="90">
        <v>82.27</v>
      </c>
      <c r="BT102" s="29">
        <f t="shared" si="1"/>
        <v>415.28999999999996</v>
      </c>
      <c r="BU102" s="91" t="s">
        <v>224</v>
      </c>
      <c r="BV102" s="107"/>
      <c r="BW102" s="107"/>
      <c r="BX102" s="107"/>
      <c r="BY102" s="107"/>
      <c r="BZ102" s="107"/>
      <c r="CA102" s="107"/>
      <c r="CB102" s="107"/>
      <c r="CC102" s="124"/>
      <c r="CD102" s="107"/>
      <c r="CE102" s="107"/>
      <c r="CF102" s="108">
        <v>96</v>
      </c>
    </row>
    <row r="103" spans="1:84" s="8" customFormat="1" ht="24.75" customHeight="1">
      <c r="A103" s="26" t="s">
        <v>237</v>
      </c>
      <c r="B103" s="217">
        <v>109</v>
      </c>
      <c r="C103" s="27" t="s">
        <v>1725</v>
      </c>
      <c r="D103" s="270" t="s">
        <v>1726</v>
      </c>
      <c r="E103" s="28" t="s">
        <v>1727</v>
      </c>
      <c r="F103" s="29" t="s">
        <v>14</v>
      </c>
      <c r="G103" s="30" t="s">
        <v>1728</v>
      </c>
      <c r="H103" s="27" t="s">
        <v>166</v>
      </c>
      <c r="I103" s="27" t="s">
        <v>167</v>
      </c>
      <c r="J103" s="27" t="s">
        <v>1729</v>
      </c>
      <c r="K103" s="28" t="s">
        <v>1730</v>
      </c>
      <c r="L103" s="29" t="s">
        <v>170</v>
      </c>
      <c r="M103" s="29" t="s">
        <v>224</v>
      </c>
      <c r="N103" s="50" t="s">
        <v>1731</v>
      </c>
      <c r="O103" s="50" t="s">
        <v>1732</v>
      </c>
      <c r="P103" s="50" t="s">
        <v>455</v>
      </c>
      <c r="Q103" s="56">
        <v>39104</v>
      </c>
      <c r="R103" s="50" t="s">
        <v>174</v>
      </c>
      <c r="S103" s="50" t="s">
        <v>1733</v>
      </c>
      <c r="T103" s="50" t="s">
        <v>1734</v>
      </c>
      <c r="U103" s="50"/>
      <c r="V103" s="271" t="s">
        <v>1735</v>
      </c>
      <c r="W103" s="50" t="s">
        <v>1728</v>
      </c>
      <c r="X103" s="50" t="s">
        <v>166</v>
      </c>
      <c r="Y103" s="50" t="s">
        <v>167</v>
      </c>
      <c r="Z103" s="50">
        <v>1</v>
      </c>
      <c r="AA103" s="50" t="s">
        <v>1730</v>
      </c>
      <c r="AB103" s="50">
        <v>2022</v>
      </c>
      <c r="AC103" s="50" t="s">
        <v>178</v>
      </c>
      <c r="AD103" s="50" t="s">
        <v>179</v>
      </c>
      <c r="AE103" s="50" t="s">
        <v>231</v>
      </c>
      <c r="AF103" s="271" t="s">
        <v>1736</v>
      </c>
      <c r="AG103" s="50">
        <v>82</v>
      </c>
      <c r="AH103" s="50">
        <v>81</v>
      </c>
      <c r="AI103" s="50">
        <v>79</v>
      </c>
      <c r="AJ103" s="50">
        <v>86</v>
      </c>
      <c r="AK103" s="50">
        <v>86</v>
      </c>
      <c r="AL103" s="78">
        <v>84.25</v>
      </c>
      <c r="AM103" s="71">
        <v>78</v>
      </c>
      <c r="AN103" s="71">
        <v>79</v>
      </c>
      <c r="AO103" s="71">
        <v>86</v>
      </c>
      <c r="AP103" s="71">
        <v>83</v>
      </c>
      <c r="AQ103" s="71">
        <v>84</v>
      </c>
      <c r="AR103" s="78">
        <v>81.5</v>
      </c>
      <c r="AS103" s="71">
        <v>76</v>
      </c>
      <c r="AT103" s="71">
        <v>75</v>
      </c>
      <c r="AU103" s="71">
        <v>81</v>
      </c>
      <c r="AV103" s="71">
        <v>78</v>
      </c>
      <c r="AW103" s="71">
        <v>78</v>
      </c>
      <c r="AX103" s="78">
        <v>78.33</v>
      </c>
      <c r="AY103" s="71">
        <v>87</v>
      </c>
      <c r="AZ103" s="71">
        <v>88</v>
      </c>
      <c r="BA103" s="71">
        <v>90</v>
      </c>
      <c r="BB103" s="71">
        <v>85</v>
      </c>
      <c r="BC103" s="71">
        <v>85</v>
      </c>
      <c r="BD103" s="78">
        <v>84.75</v>
      </c>
      <c r="BE103" s="71">
        <v>81</v>
      </c>
      <c r="BF103" s="71">
        <v>88</v>
      </c>
      <c r="BG103" s="71">
        <v>87</v>
      </c>
      <c r="BH103" s="71">
        <v>84</v>
      </c>
      <c r="BI103" s="71">
        <v>80</v>
      </c>
      <c r="BJ103" s="78">
        <v>86.33</v>
      </c>
      <c r="BK103" s="50" t="s">
        <v>1737</v>
      </c>
      <c r="BL103" s="81" t="s">
        <v>1738</v>
      </c>
      <c r="BM103" s="81" t="s">
        <v>1739</v>
      </c>
      <c r="BN103" s="50" t="s">
        <v>1740</v>
      </c>
      <c r="BO103" s="92">
        <v>84.25</v>
      </c>
      <c r="BP103" s="93">
        <v>81.5</v>
      </c>
      <c r="BQ103" s="93">
        <v>78.33</v>
      </c>
      <c r="BR103" s="90">
        <v>84.75</v>
      </c>
      <c r="BS103" s="90">
        <v>86.33</v>
      </c>
      <c r="BT103" s="29">
        <f t="shared" si="1"/>
        <v>415.15999999999997</v>
      </c>
      <c r="BU103" s="91" t="s">
        <v>170</v>
      </c>
      <c r="BV103" s="108"/>
      <c r="BW103" s="108"/>
      <c r="BX103" s="108"/>
      <c r="BY103" s="108"/>
      <c r="BZ103" s="108"/>
      <c r="CA103" s="108"/>
      <c r="CB103" s="108"/>
      <c r="CC103" s="124"/>
      <c r="CD103" s="108"/>
      <c r="CE103" s="108"/>
      <c r="CF103" s="108">
        <v>97</v>
      </c>
    </row>
    <row r="104" spans="1:84" s="8" customFormat="1" ht="24.75" customHeight="1">
      <c r="A104" s="26" t="s">
        <v>265</v>
      </c>
      <c r="B104" s="217">
        <v>110</v>
      </c>
      <c r="C104" s="27" t="s">
        <v>1741</v>
      </c>
      <c r="D104" s="270" t="s">
        <v>1742</v>
      </c>
      <c r="E104" s="28" t="s">
        <v>1743</v>
      </c>
      <c r="F104" s="29" t="s">
        <v>14</v>
      </c>
      <c r="G104" s="30" t="s">
        <v>45</v>
      </c>
      <c r="H104" s="27" t="s">
        <v>166</v>
      </c>
      <c r="I104" s="27" t="s">
        <v>167</v>
      </c>
      <c r="J104" s="27" t="s">
        <v>1744</v>
      </c>
      <c r="K104" s="28" t="s">
        <v>1036</v>
      </c>
      <c r="L104" s="29" t="s">
        <v>170</v>
      </c>
      <c r="M104" s="29" t="s">
        <v>170</v>
      </c>
      <c r="N104" s="50" t="s">
        <v>1745</v>
      </c>
      <c r="O104" s="50" t="s">
        <v>1746</v>
      </c>
      <c r="P104" s="50" t="s">
        <v>166</v>
      </c>
      <c r="Q104" s="56">
        <v>39196</v>
      </c>
      <c r="R104" s="50" t="s">
        <v>174</v>
      </c>
      <c r="S104" s="50" t="s">
        <v>926</v>
      </c>
      <c r="T104" s="50" t="s">
        <v>1747</v>
      </c>
      <c r="U104" s="50" t="s">
        <v>1748</v>
      </c>
      <c r="V104" s="271" t="s">
        <v>1749</v>
      </c>
      <c r="W104" s="50" t="s">
        <v>45</v>
      </c>
      <c r="X104" s="50" t="s">
        <v>166</v>
      </c>
      <c r="Y104" s="50" t="s">
        <v>167</v>
      </c>
      <c r="Z104" s="50">
        <v>1</v>
      </c>
      <c r="AA104" s="50" t="s">
        <v>1036</v>
      </c>
      <c r="AB104" s="50">
        <v>2022</v>
      </c>
      <c r="AC104" s="50" t="s">
        <v>178</v>
      </c>
      <c r="AD104" s="50" t="s">
        <v>179</v>
      </c>
      <c r="AE104" s="50" t="s">
        <v>179</v>
      </c>
      <c r="AF104" s="271" t="s">
        <v>1749</v>
      </c>
      <c r="AG104" s="50">
        <v>89</v>
      </c>
      <c r="AH104" s="50">
        <v>88</v>
      </c>
      <c r="AI104" s="50">
        <v>80</v>
      </c>
      <c r="AJ104" s="50">
        <v>80</v>
      </c>
      <c r="AK104" s="50">
        <v>80</v>
      </c>
      <c r="AL104" s="69">
        <v>89</v>
      </c>
      <c r="AM104" s="71">
        <v>86</v>
      </c>
      <c r="AN104" s="71">
        <v>87</v>
      </c>
      <c r="AO104" s="71">
        <v>75</v>
      </c>
      <c r="AP104" s="71">
        <v>88</v>
      </c>
      <c r="AQ104" s="71">
        <v>80</v>
      </c>
      <c r="AR104" s="69">
        <v>84.25</v>
      </c>
      <c r="AS104" s="71">
        <v>84</v>
      </c>
      <c r="AT104" s="71">
        <v>84</v>
      </c>
      <c r="AU104" s="71">
        <v>75</v>
      </c>
      <c r="AV104" s="71">
        <v>82</v>
      </c>
      <c r="AW104" s="71">
        <v>84</v>
      </c>
      <c r="AX104" s="69">
        <v>79.59</v>
      </c>
      <c r="AY104" s="71">
        <v>84</v>
      </c>
      <c r="AZ104" s="71">
        <v>89</v>
      </c>
      <c r="BA104" s="71">
        <v>75</v>
      </c>
      <c r="BB104" s="71">
        <v>77</v>
      </c>
      <c r="BC104" s="71">
        <v>77</v>
      </c>
      <c r="BD104" s="69">
        <v>79</v>
      </c>
      <c r="BE104" s="71">
        <v>77</v>
      </c>
      <c r="BF104" s="71">
        <v>87</v>
      </c>
      <c r="BG104" s="71">
        <v>70</v>
      </c>
      <c r="BH104" s="71">
        <v>72</v>
      </c>
      <c r="BI104" s="71">
        <v>74</v>
      </c>
      <c r="BJ104" s="69">
        <v>83.09</v>
      </c>
      <c r="BK104" s="50" t="s">
        <v>1750</v>
      </c>
      <c r="BL104" s="81" t="s">
        <v>1751</v>
      </c>
      <c r="BM104" s="81" t="s">
        <v>1752</v>
      </c>
      <c r="BN104" s="50" t="s">
        <v>1753</v>
      </c>
      <c r="BO104" s="89">
        <v>89</v>
      </c>
      <c r="BP104" s="29">
        <v>84.25</v>
      </c>
      <c r="BQ104" s="29">
        <v>79.59</v>
      </c>
      <c r="BR104" s="90">
        <v>79</v>
      </c>
      <c r="BS104" s="90">
        <v>83.09</v>
      </c>
      <c r="BT104" s="29">
        <f t="shared" si="1"/>
        <v>414.93000000000006</v>
      </c>
      <c r="BU104" s="91" t="s">
        <v>170</v>
      </c>
      <c r="BV104" s="107"/>
      <c r="BW104" s="107"/>
      <c r="BX104" s="107"/>
      <c r="BY104" s="107"/>
      <c r="BZ104" s="107"/>
      <c r="CA104" s="107"/>
      <c r="CB104" s="107"/>
      <c r="CC104" s="124"/>
      <c r="CD104" s="107"/>
      <c r="CE104" s="107"/>
      <c r="CF104" s="108">
        <v>98</v>
      </c>
    </row>
    <row r="105" spans="1:84" s="8" customFormat="1" ht="24.75" customHeight="1">
      <c r="A105" s="26" t="s">
        <v>237</v>
      </c>
      <c r="B105" s="217">
        <v>111</v>
      </c>
      <c r="C105" s="27" t="s">
        <v>1754</v>
      </c>
      <c r="D105" s="270" t="s">
        <v>1755</v>
      </c>
      <c r="E105" s="28" t="s">
        <v>1756</v>
      </c>
      <c r="F105" s="29" t="s">
        <v>14</v>
      </c>
      <c r="G105" s="30" t="s">
        <v>52</v>
      </c>
      <c r="H105" s="27" t="s">
        <v>166</v>
      </c>
      <c r="I105" s="27" t="s">
        <v>167</v>
      </c>
      <c r="J105" s="27" t="s">
        <v>1757</v>
      </c>
      <c r="K105" s="28" t="s">
        <v>1545</v>
      </c>
      <c r="L105" s="29" t="s">
        <v>224</v>
      </c>
      <c r="M105" s="29" t="s">
        <v>224</v>
      </c>
      <c r="N105" s="50" t="s">
        <v>1758</v>
      </c>
      <c r="O105" s="50" t="s">
        <v>1759</v>
      </c>
      <c r="P105" s="50" t="s">
        <v>338</v>
      </c>
      <c r="Q105" s="56">
        <v>39260</v>
      </c>
      <c r="R105" s="50" t="s">
        <v>174</v>
      </c>
      <c r="S105" s="50" t="s">
        <v>1760</v>
      </c>
      <c r="T105" s="50" t="s">
        <v>938</v>
      </c>
      <c r="U105" s="50"/>
      <c r="V105" s="271" t="s">
        <v>1761</v>
      </c>
      <c r="W105" s="50" t="s">
        <v>52</v>
      </c>
      <c r="X105" s="50" t="s">
        <v>166</v>
      </c>
      <c r="Y105" s="50" t="s">
        <v>167</v>
      </c>
      <c r="Z105" s="50">
        <v>1</v>
      </c>
      <c r="AA105" s="50" t="s">
        <v>1545</v>
      </c>
      <c r="AB105" s="50">
        <v>2022</v>
      </c>
      <c r="AC105" s="50" t="s">
        <v>178</v>
      </c>
      <c r="AD105" s="50" t="s">
        <v>231</v>
      </c>
      <c r="AE105" s="50" t="s">
        <v>231</v>
      </c>
      <c r="AF105" s="271" t="s">
        <v>1762</v>
      </c>
      <c r="AG105" s="50">
        <v>79</v>
      </c>
      <c r="AH105" s="50">
        <v>81</v>
      </c>
      <c r="AI105" s="50">
        <v>72</v>
      </c>
      <c r="AJ105" s="50">
        <v>80</v>
      </c>
      <c r="AK105" s="50">
        <v>80</v>
      </c>
      <c r="AL105" s="69">
        <v>87.5</v>
      </c>
      <c r="AM105" s="71">
        <v>74</v>
      </c>
      <c r="AN105" s="71">
        <v>77</v>
      </c>
      <c r="AO105" s="71">
        <v>72</v>
      </c>
      <c r="AP105" s="71">
        <v>78</v>
      </c>
      <c r="AQ105" s="71">
        <v>79</v>
      </c>
      <c r="AR105" s="69">
        <v>81.75</v>
      </c>
      <c r="AS105" s="71">
        <v>73</v>
      </c>
      <c r="AT105" s="71">
        <v>71</v>
      </c>
      <c r="AU105" s="71">
        <v>71</v>
      </c>
      <c r="AV105" s="71">
        <v>76</v>
      </c>
      <c r="AW105" s="71">
        <v>81</v>
      </c>
      <c r="AX105" s="69">
        <v>79.83</v>
      </c>
      <c r="AY105" s="71">
        <v>75</v>
      </c>
      <c r="AZ105" s="71">
        <v>76</v>
      </c>
      <c r="BA105" s="71">
        <v>78</v>
      </c>
      <c r="BB105" s="71">
        <v>79</v>
      </c>
      <c r="BC105" s="71">
        <v>80</v>
      </c>
      <c r="BD105" s="69">
        <v>83.08</v>
      </c>
      <c r="BE105" s="71">
        <v>73</v>
      </c>
      <c r="BF105" s="71">
        <v>80</v>
      </c>
      <c r="BG105" s="71">
        <v>80</v>
      </c>
      <c r="BH105" s="71">
        <v>78</v>
      </c>
      <c r="BI105" s="71">
        <v>80</v>
      </c>
      <c r="BJ105" s="69">
        <v>82.75</v>
      </c>
      <c r="BK105" s="50" t="s">
        <v>1763</v>
      </c>
      <c r="BL105" s="81" t="s">
        <v>1764</v>
      </c>
      <c r="BM105" s="81" t="s">
        <v>1765</v>
      </c>
      <c r="BN105" s="50" t="s">
        <v>1766</v>
      </c>
      <c r="BO105" s="89">
        <v>87.5</v>
      </c>
      <c r="BP105" s="29">
        <v>81.75</v>
      </c>
      <c r="BQ105" s="29">
        <v>79.83</v>
      </c>
      <c r="BR105" s="90">
        <v>83.08</v>
      </c>
      <c r="BS105" s="90">
        <v>82.75</v>
      </c>
      <c r="BT105" s="29">
        <f t="shared" si="1"/>
        <v>414.90999999999997</v>
      </c>
      <c r="BU105" s="91" t="s">
        <v>224</v>
      </c>
      <c r="BV105" s="108"/>
      <c r="BW105" s="108"/>
      <c r="BX105" s="108"/>
      <c r="BY105" s="108"/>
      <c r="BZ105" s="108"/>
      <c r="CA105" s="108"/>
      <c r="CB105" s="108"/>
      <c r="CC105" s="124"/>
      <c r="CD105" s="108"/>
      <c r="CE105" s="108"/>
      <c r="CF105" s="108">
        <v>99</v>
      </c>
    </row>
    <row r="106" spans="1:84" s="8" customFormat="1" ht="24.75" customHeight="1">
      <c r="A106" s="26" t="s">
        <v>1063</v>
      </c>
      <c r="B106" s="217">
        <v>112</v>
      </c>
      <c r="C106" s="27" t="s">
        <v>1767</v>
      </c>
      <c r="D106" s="270" t="s">
        <v>1768</v>
      </c>
      <c r="E106" s="28" t="s">
        <v>1769</v>
      </c>
      <c r="F106" s="29" t="s">
        <v>13</v>
      </c>
      <c r="G106" s="30" t="s">
        <v>61</v>
      </c>
      <c r="H106" s="27" t="s">
        <v>1068</v>
      </c>
      <c r="I106" s="27" t="s">
        <v>167</v>
      </c>
      <c r="J106" s="27" t="s">
        <v>1770</v>
      </c>
      <c r="K106" s="28" t="s">
        <v>828</v>
      </c>
      <c r="L106" s="29" t="s">
        <v>170</v>
      </c>
      <c r="M106" s="29" t="s">
        <v>224</v>
      </c>
      <c r="N106" s="50" t="s">
        <v>1771</v>
      </c>
      <c r="O106" s="50" t="s">
        <v>1772</v>
      </c>
      <c r="P106" s="50" t="s">
        <v>9</v>
      </c>
      <c r="Q106" s="56">
        <v>39376</v>
      </c>
      <c r="R106" s="50" t="s">
        <v>289</v>
      </c>
      <c r="S106" s="50" t="s">
        <v>1773</v>
      </c>
      <c r="T106" s="50" t="s">
        <v>1774</v>
      </c>
      <c r="U106" s="50"/>
      <c r="V106" s="271" t="s">
        <v>1775</v>
      </c>
      <c r="W106" s="50" t="s">
        <v>61</v>
      </c>
      <c r="X106" s="50" t="s">
        <v>1068</v>
      </c>
      <c r="Y106" s="50" t="s">
        <v>167</v>
      </c>
      <c r="Z106" s="62">
        <v>2</v>
      </c>
      <c r="AA106" s="50" t="s">
        <v>828</v>
      </c>
      <c r="AB106" s="62">
        <v>2022</v>
      </c>
      <c r="AC106" s="50" t="s">
        <v>178</v>
      </c>
      <c r="AD106" s="50" t="s">
        <v>179</v>
      </c>
      <c r="AE106" s="50" t="s">
        <v>231</v>
      </c>
      <c r="AF106" s="271" t="s">
        <v>1776</v>
      </c>
      <c r="AG106" s="68">
        <v>74</v>
      </c>
      <c r="AH106" s="68">
        <v>73</v>
      </c>
      <c r="AI106" s="68">
        <v>86</v>
      </c>
      <c r="AJ106" s="68">
        <v>83</v>
      </c>
      <c r="AK106" s="68">
        <v>81</v>
      </c>
      <c r="AL106" s="69">
        <v>85.58</v>
      </c>
      <c r="AM106" s="70">
        <v>75</v>
      </c>
      <c r="AN106" s="70">
        <v>72</v>
      </c>
      <c r="AO106" s="70">
        <v>73</v>
      </c>
      <c r="AP106" s="70">
        <v>83</v>
      </c>
      <c r="AQ106" s="70">
        <v>87</v>
      </c>
      <c r="AR106" s="69">
        <v>83.75</v>
      </c>
      <c r="AS106" s="70">
        <v>69</v>
      </c>
      <c r="AT106" s="70">
        <v>79</v>
      </c>
      <c r="AU106" s="70">
        <v>83</v>
      </c>
      <c r="AV106" s="70">
        <v>80</v>
      </c>
      <c r="AW106" s="70">
        <v>89</v>
      </c>
      <c r="AX106" s="69">
        <v>81.92</v>
      </c>
      <c r="AY106" s="70">
        <v>68</v>
      </c>
      <c r="AZ106" s="70">
        <v>81</v>
      </c>
      <c r="BA106" s="70">
        <v>76</v>
      </c>
      <c r="BB106" s="70">
        <v>73</v>
      </c>
      <c r="BC106" s="70">
        <v>77</v>
      </c>
      <c r="BD106" s="69">
        <v>78.7</v>
      </c>
      <c r="BE106" s="70">
        <v>72</v>
      </c>
      <c r="BF106" s="70">
        <v>84</v>
      </c>
      <c r="BG106" s="70">
        <v>76</v>
      </c>
      <c r="BH106" s="70">
        <v>85</v>
      </c>
      <c r="BI106" s="70">
        <v>82</v>
      </c>
      <c r="BJ106" s="69">
        <v>84.7</v>
      </c>
      <c r="BK106" s="50" t="s">
        <v>1777</v>
      </c>
      <c r="BL106" s="81" t="s">
        <v>1778</v>
      </c>
      <c r="BM106" s="81" t="s">
        <v>1779</v>
      </c>
      <c r="BN106" s="50" t="s">
        <v>1780</v>
      </c>
      <c r="BO106" s="89">
        <v>85.58</v>
      </c>
      <c r="BP106" s="29">
        <v>83.75</v>
      </c>
      <c r="BQ106" s="29">
        <v>81.92</v>
      </c>
      <c r="BR106" s="90">
        <v>78.7</v>
      </c>
      <c r="BS106" s="90">
        <v>84.7</v>
      </c>
      <c r="BT106" s="29">
        <f t="shared" si="1"/>
        <v>414.65</v>
      </c>
      <c r="BU106" s="91" t="s">
        <v>170</v>
      </c>
      <c r="BV106" s="108"/>
      <c r="BW106" s="108"/>
      <c r="BX106" s="108"/>
      <c r="BY106" s="108"/>
      <c r="BZ106" s="108"/>
      <c r="CA106" s="108"/>
      <c r="CB106" s="108"/>
      <c r="CC106" s="124"/>
      <c r="CD106" s="108"/>
      <c r="CE106" s="108"/>
      <c r="CF106" s="108">
        <v>100</v>
      </c>
    </row>
    <row r="107" spans="1:84" s="8" customFormat="1" ht="24.75" customHeight="1">
      <c r="A107" s="26" t="s">
        <v>1111</v>
      </c>
      <c r="B107" s="217">
        <v>113</v>
      </c>
      <c r="C107" s="27" t="s">
        <v>1781</v>
      </c>
      <c r="D107" s="270" t="s">
        <v>1782</v>
      </c>
      <c r="E107" s="28" t="s">
        <v>1783</v>
      </c>
      <c r="F107" s="29" t="s">
        <v>14</v>
      </c>
      <c r="G107" s="30" t="s">
        <v>1115</v>
      </c>
      <c r="H107" s="27" t="s">
        <v>1068</v>
      </c>
      <c r="I107" s="27" t="s">
        <v>167</v>
      </c>
      <c r="J107" s="27" t="s">
        <v>1784</v>
      </c>
      <c r="K107" s="28" t="s">
        <v>1785</v>
      </c>
      <c r="L107" s="29" t="s">
        <v>170</v>
      </c>
      <c r="M107" s="29" t="s">
        <v>224</v>
      </c>
      <c r="N107" s="50" t="s">
        <v>1786</v>
      </c>
      <c r="O107" s="50" t="s">
        <v>1787</v>
      </c>
      <c r="P107" s="50" t="s">
        <v>9</v>
      </c>
      <c r="Q107" s="56">
        <v>39393</v>
      </c>
      <c r="R107" s="50" t="s">
        <v>174</v>
      </c>
      <c r="S107" s="50" t="s">
        <v>1788</v>
      </c>
      <c r="T107" s="50" t="s">
        <v>1789</v>
      </c>
      <c r="U107" s="50" t="s">
        <v>1089</v>
      </c>
      <c r="V107" s="271" t="s">
        <v>1790</v>
      </c>
      <c r="W107" s="50" t="s">
        <v>1115</v>
      </c>
      <c r="X107" s="50" t="s">
        <v>1068</v>
      </c>
      <c r="Y107" s="50" t="s">
        <v>167</v>
      </c>
      <c r="Z107" s="62">
        <v>3</v>
      </c>
      <c r="AA107" s="50" t="s">
        <v>1785</v>
      </c>
      <c r="AB107" s="62">
        <v>2022</v>
      </c>
      <c r="AC107" s="50" t="s">
        <v>178</v>
      </c>
      <c r="AD107" s="50" t="s">
        <v>179</v>
      </c>
      <c r="AE107" s="50" t="s">
        <v>231</v>
      </c>
      <c r="AF107" s="271" t="s">
        <v>1791</v>
      </c>
      <c r="AG107" s="68">
        <v>81</v>
      </c>
      <c r="AH107" s="68">
        <v>85</v>
      </c>
      <c r="AI107" s="68" t="s">
        <v>1792</v>
      </c>
      <c r="AJ107" s="68">
        <v>85</v>
      </c>
      <c r="AK107" s="68" t="s">
        <v>1793</v>
      </c>
      <c r="AL107" s="69">
        <v>83.4</v>
      </c>
      <c r="AM107" s="70">
        <v>81</v>
      </c>
      <c r="AN107" s="70">
        <v>85</v>
      </c>
      <c r="AO107" s="70" t="s">
        <v>1460</v>
      </c>
      <c r="AP107" s="70">
        <v>85</v>
      </c>
      <c r="AQ107" s="70" t="s">
        <v>1792</v>
      </c>
      <c r="AR107" s="69">
        <v>83</v>
      </c>
      <c r="AS107" s="70">
        <v>81</v>
      </c>
      <c r="AT107" s="70" t="s">
        <v>1794</v>
      </c>
      <c r="AU107" s="70" t="s">
        <v>1795</v>
      </c>
      <c r="AV107" s="70" t="s">
        <v>1793</v>
      </c>
      <c r="AW107" s="70">
        <v>77</v>
      </c>
      <c r="AX107" s="69">
        <v>78.599999999999994</v>
      </c>
      <c r="AY107" s="70">
        <v>81</v>
      </c>
      <c r="AZ107" s="70" t="s">
        <v>1793</v>
      </c>
      <c r="BA107" s="70">
        <v>87</v>
      </c>
      <c r="BB107" s="70">
        <v>83</v>
      </c>
      <c r="BC107" s="70" t="s">
        <v>1796</v>
      </c>
      <c r="BD107" s="69">
        <v>84.2</v>
      </c>
      <c r="BE107" s="70">
        <v>86</v>
      </c>
      <c r="BF107" s="70" t="s">
        <v>1797</v>
      </c>
      <c r="BG107" s="70" t="s">
        <v>1460</v>
      </c>
      <c r="BH107" s="70" t="s">
        <v>1459</v>
      </c>
      <c r="BI107" s="70">
        <v>85</v>
      </c>
      <c r="BJ107" s="69">
        <v>85.2</v>
      </c>
      <c r="BK107" s="50" t="s">
        <v>1798</v>
      </c>
      <c r="BL107" s="81" t="s">
        <v>1799</v>
      </c>
      <c r="BM107" s="81" t="s">
        <v>1800</v>
      </c>
      <c r="BN107" s="50" t="s">
        <v>1801</v>
      </c>
      <c r="BO107" s="89">
        <v>83.4</v>
      </c>
      <c r="BP107" s="29">
        <v>83</v>
      </c>
      <c r="BQ107" s="29">
        <v>78.599999999999994</v>
      </c>
      <c r="BR107" s="90">
        <v>84.2</v>
      </c>
      <c r="BS107" s="90">
        <v>85.2</v>
      </c>
      <c r="BT107" s="29">
        <f t="shared" si="1"/>
        <v>414.4</v>
      </c>
      <c r="BU107" s="91" t="s">
        <v>170</v>
      </c>
      <c r="BV107" s="108"/>
      <c r="BW107" s="272" t="s">
        <v>1802</v>
      </c>
      <c r="BX107" s="108"/>
      <c r="BY107" s="108"/>
      <c r="BZ107" s="108"/>
      <c r="CA107" s="108"/>
      <c r="CB107" s="108"/>
      <c r="CC107" s="124"/>
      <c r="CD107" s="108"/>
      <c r="CE107" s="108"/>
      <c r="CF107" s="108">
        <v>101</v>
      </c>
    </row>
    <row r="108" spans="1:84" s="8" customFormat="1" ht="24.75" customHeight="1">
      <c r="A108" s="26" t="s">
        <v>161</v>
      </c>
      <c r="B108" s="217">
        <v>114</v>
      </c>
      <c r="C108" s="27" t="s">
        <v>1803</v>
      </c>
      <c r="D108" s="270" t="s">
        <v>1804</v>
      </c>
      <c r="E108" s="28" t="s">
        <v>1805</v>
      </c>
      <c r="F108" s="29" t="s">
        <v>14</v>
      </c>
      <c r="G108" s="30" t="s">
        <v>1806</v>
      </c>
      <c r="H108" s="27" t="s">
        <v>166</v>
      </c>
      <c r="I108" s="27" t="s">
        <v>167</v>
      </c>
      <c r="J108" s="27" t="s">
        <v>1807</v>
      </c>
      <c r="K108" s="28" t="s">
        <v>1730</v>
      </c>
      <c r="L108" s="29" t="s">
        <v>170</v>
      </c>
      <c r="M108" s="29" t="s">
        <v>224</v>
      </c>
      <c r="N108" s="50" t="s">
        <v>1808</v>
      </c>
      <c r="O108" s="50" t="s">
        <v>1809</v>
      </c>
      <c r="P108" s="50" t="s">
        <v>1810</v>
      </c>
      <c r="Q108" s="56">
        <v>39093</v>
      </c>
      <c r="R108" s="50" t="s">
        <v>174</v>
      </c>
      <c r="S108" s="50" t="s">
        <v>1811</v>
      </c>
      <c r="T108" s="50" t="s">
        <v>1204</v>
      </c>
      <c r="U108" s="50"/>
      <c r="V108" s="271" t="s">
        <v>1812</v>
      </c>
      <c r="W108" s="50" t="s">
        <v>1806</v>
      </c>
      <c r="X108" s="50" t="s">
        <v>166</v>
      </c>
      <c r="Y108" s="50" t="s">
        <v>167</v>
      </c>
      <c r="Z108" s="62">
        <v>1</v>
      </c>
      <c r="AA108" s="50" t="s">
        <v>1730</v>
      </c>
      <c r="AB108" s="62">
        <v>2022</v>
      </c>
      <c r="AC108" s="50" t="s">
        <v>178</v>
      </c>
      <c r="AD108" s="50" t="s">
        <v>179</v>
      </c>
      <c r="AE108" s="50" t="s">
        <v>231</v>
      </c>
      <c r="AF108" s="271" t="s">
        <v>1813</v>
      </c>
      <c r="AG108" s="68">
        <v>79</v>
      </c>
      <c r="AH108" s="68">
        <v>86</v>
      </c>
      <c r="AI108" s="68">
        <v>79</v>
      </c>
      <c r="AJ108" s="68">
        <v>86</v>
      </c>
      <c r="AK108" s="68">
        <v>85</v>
      </c>
      <c r="AL108" s="69">
        <v>84.75</v>
      </c>
      <c r="AM108" s="70">
        <v>81</v>
      </c>
      <c r="AN108" s="70">
        <v>81</v>
      </c>
      <c r="AO108" s="70">
        <v>79</v>
      </c>
      <c r="AP108" s="70">
        <v>78</v>
      </c>
      <c r="AQ108" s="70">
        <v>87</v>
      </c>
      <c r="AR108" s="69">
        <v>84</v>
      </c>
      <c r="AS108" s="70">
        <v>76</v>
      </c>
      <c r="AT108" s="70">
        <v>75</v>
      </c>
      <c r="AU108" s="70">
        <v>74</v>
      </c>
      <c r="AV108" s="70">
        <v>77</v>
      </c>
      <c r="AW108" s="70">
        <v>78</v>
      </c>
      <c r="AX108" s="69">
        <v>78.33</v>
      </c>
      <c r="AY108" s="70">
        <v>89</v>
      </c>
      <c r="AZ108" s="70">
        <v>85</v>
      </c>
      <c r="BA108" s="70">
        <v>80</v>
      </c>
      <c r="BB108" s="70">
        <v>88</v>
      </c>
      <c r="BC108" s="70">
        <v>88</v>
      </c>
      <c r="BD108" s="69">
        <v>84.25</v>
      </c>
      <c r="BE108" s="70">
        <v>80</v>
      </c>
      <c r="BF108" s="70">
        <v>85</v>
      </c>
      <c r="BG108" s="70">
        <v>80</v>
      </c>
      <c r="BH108" s="70">
        <v>80</v>
      </c>
      <c r="BI108" s="70">
        <v>83</v>
      </c>
      <c r="BJ108" s="69">
        <v>82.42</v>
      </c>
      <c r="BK108" s="50" t="s">
        <v>1814</v>
      </c>
      <c r="BL108" s="81" t="s">
        <v>1815</v>
      </c>
      <c r="BM108" s="81" t="s">
        <v>1816</v>
      </c>
      <c r="BN108" s="50" t="s">
        <v>1817</v>
      </c>
      <c r="BO108" s="89">
        <v>84.75</v>
      </c>
      <c r="BP108" s="29">
        <v>84</v>
      </c>
      <c r="BQ108" s="29">
        <v>78.33</v>
      </c>
      <c r="BR108" s="90">
        <v>84.25</v>
      </c>
      <c r="BS108" s="90">
        <v>82.42</v>
      </c>
      <c r="BT108" s="29">
        <f t="shared" si="1"/>
        <v>413.75</v>
      </c>
      <c r="BU108" s="91" t="s">
        <v>170</v>
      </c>
      <c r="BV108" s="108"/>
      <c r="BW108" s="108"/>
      <c r="BX108" s="108"/>
      <c r="BY108" s="108"/>
      <c r="BZ108" s="108"/>
      <c r="CA108" s="108"/>
      <c r="CB108" s="108"/>
      <c r="CC108" s="124"/>
      <c r="CD108" s="108"/>
      <c r="CE108" s="108"/>
      <c r="CF108" s="108">
        <v>102</v>
      </c>
    </row>
    <row r="109" spans="1:84" s="8" customFormat="1" ht="24.75" customHeight="1">
      <c r="A109" s="26" t="s">
        <v>265</v>
      </c>
      <c r="B109" s="217">
        <v>115</v>
      </c>
      <c r="C109" s="27" t="s">
        <v>1818</v>
      </c>
      <c r="D109" s="270" t="s">
        <v>1819</v>
      </c>
      <c r="E109" s="28" t="s">
        <v>1820</v>
      </c>
      <c r="F109" s="29" t="s">
        <v>13</v>
      </c>
      <c r="G109" s="30" t="s">
        <v>52</v>
      </c>
      <c r="H109" s="27" t="s">
        <v>166</v>
      </c>
      <c r="I109" s="27" t="s">
        <v>167</v>
      </c>
      <c r="J109" s="27" t="s">
        <v>1821</v>
      </c>
      <c r="K109" s="28" t="s">
        <v>1545</v>
      </c>
      <c r="L109" s="29" t="s">
        <v>170</v>
      </c>
      <c r="M109" s="29" t="s">
        <v>224</v>
      </c>
      <c r="N109" s="50" t="s">
        <v>1822</v>
      </c>
      <c r="O109" s="50" t="s">
        <v>1823</v>
      </c>
      <c r="P109" s="50" t="s">
        <v>166</v>
      </c>
      <c r="Q109" s="56">
        <v>39350</v>
      </c>
      <c r="R109" s="50" t="s">
        <v>289</v>
      </c>
      <c r="S109" s="50" t="s">
        <v>1824</v>
      </c>
      <c r="T109" s="50" t="s">
        <v>1825</v>
      </c>
      <c r="U109" s="50"/>
      <c r="V109" s="271" t="s">
        <v>1826</v>
      </c>
      <c r="W109" s="50" t="s">
        <v>52</v>
      </c>
      <c r="X109" s="50" t="s">
        <v>166</v>
      </c>
      <c r="Y109" s="50" t="s">
        <v>167</v>
      </c>
      <c r="Z109" s="62">
        <v>1</v>
      </c>
      <c r="AA109" s="50" t="s">
        <v>1545</v>
      </c>
      <c r="AB109" s="62">
        <v>2022</v>
      </c>
      <c r="AC109" s="50" t="s">
        <v>178</v>
      </c>
      <c r="AD109" s="50" t="s">
        <v>179</v>
      </c>
      <c r="AE109" s="50" t="s">
        <v>231</v>
      </c>
      <c r="AF109" s="271" t="s">
        <v>1827</v>
      </c>
      <c r="AG109" s="68">
        <v>79</v>
      </c>
      <c r="AH109" s="68">
        <v>85</v>
      </c>
      <c r="AI109" s="68">
        <v>83</v>
      </c>
      <c r="AJ109" s="68">
        <v>83</v>
      </c>
      <c r="AK109" s="68">
        <v>87</v>
      </c>
      <c r="AL109" s="69">
        <v>83.4</v>
      </c>
      <c r="AM109" s="70">
        <v>83</v>
      </c>
      <c r="AN109" s="70">
        <v>85</v>
      </c>
      <c r="AO109" s="70">
        <v>84</v>
      </c>
      <c r="AP109" s="70">
        <v>85</v>
      </c>
      <c r="AQ109" s="70">
        <v>85</v>
      </c>
      <c r="AR109" s="69">
        <v>84.4</v>
      </c>
      <c r="AS109" s="70">
        <v>78</v>
      </c>
      <c r="AT109" s="70">
        <v>79</v>
      </c>
      <c r="AU109" s="70">
        <v>85</v>
      </c>
      <c r="AV109" s="70">
        <v>85</v>
      </c>
      <c r="AW109" s="70">
        <v>85</v>
      </c>
      <c r="AX109" s="69">
        <v>82.4</v>
      </c>
      <c r="AY109" s="70">
        <v>80</v>
      </c>
      <c r="AZ109" s="70">
        <v>81</v>
      </c>
      <c r="BA109" s="70">
        <v>81</v>
      </c>
      <c r="BB109" s="70">
        <v>78</v>
      </c>
      <c r="BC109" s="70">
        <v>81</v>
      </c>
      <c r="BD109" s="69">
        <v>80.2</v>
      </c>
      <c r="BE109" s="70">
        <v>85</v>
      </c>
      <c r="BF109" s="70">
        <v>85</v>
      </c>
      <c r="BG109" s="70">
        <v>85</v>
      </c>
      <c r="BH109" s="70">
        <v>78</v>
      </c>
      <c r="BI109" s="70">
        <v>83</v>
      </c>
      <c r="BJ109" s="69">
        <v>83.2</v>
      </c>
      <c r="BK109" s="50" t="s">
        <v>1828</v>
      </c>
      <c r="BL109" s="81" t="s">
        <v>1829</v>
      </c>
      <c r="BM109" s="81" t="s">
        <v>1830</v>
      </c>
      <c r="BN109" s="50" t="s">
        <v>1831</v>
      </c>
      <c r="BO109" s="89">
        <v>83.4</v>
      </c>
      <c r="BP109" s="29">
        <v>84.4</v>
      </c>
      <c r="BQ109" s="29">
        <v>82.4</v>
      </c>
      <c r="BR109" s="90">
        <v>80.2</v>
      </c>
      <c r="BS109" s="90">
        <v>83.2</v>
      </c>
      <c r="BT109" s="29">
        <f t="shared" si="1"/>
        <v>413.6</v>
      </c>
      <c r="BU109" s="91" t="s">
        <v>170</v>
      </c>
      <c r="BV109" s="107"/>
      <c r="BW109" s="107"/>
      <c r="BX109" s="107"/>
      <c r="BY109" s="107"/>
      <c r="BZ109" s="107"/>
      <c r="CA109" s="107"/>
      <c r="CB109" s="107"/>
      <c r="CC109" s="124"/>
      <c r="CD109" s="107"/>
      <c r="CE109" s="107"/>
      <c r="CF109" s="108">
        <v>103</v>
      </c>
    </row>
    <row r="110" spans="1:84" s="8" customFormat="1" ht="24.75" customHeight="1">
      <c r="A110" s="26" t="s">
        <v>161</v>
      </c>
      <c r="B110" s="217">
        <v>116</v>
      </c>
      <c r="C110" s="27" t="s">
        <v>1832</v>
      </c>
      <c r="D110" s="270" t="s">
        <v>1833</v>
      </c>
      <c r="E110" s="28" t="s">
        <v>1834</v>
      </c>
      <c r="F110" s="29" t="s">
        <v>13</v>
      </c>
      <c r="G110" s="30" t="s">
        <v>45</v>
      </c>
      <c r="H110" s="27" t="s">
        <v>166</v>
      </c>
      <c r="I110" s="27" t="s">
        <v>167</v>
      </c>
      <c r="J110" s="27" t="s">
        <v>1835</v>
      </c>
      <c r="K110" s="28" t="s">
        <v>1545</v>
      </c>
      <c r="L110" s="29" t="s">
        <v>170</v>
      </c>
      <c r="M110" s="29" t="s">
        <v>170</v>
      </c>
      <c r="N110" s="50" t="s">
        <v>1836</v>
      </c>
      <c r="O110" s="50">
        <v>1116081010070010</v>
      </c>
      <c r="P110" s="50" t="s">
        <v>166</v>
      </c>
      <c r="Q110" s="56">
        <v>39068</v>
      </c>
      <c r="R110" s="50" t="s">
        <v>289</v>
      </c>
      <c r="S110" s="50" t="s">
        <v>1837</v>
      </c>
      <c r="T110" s="50" t="s">
        <v>1838</v>
      </c>
      <c r="U110" s="50"/>
      <c r="V110" s="271" t="s">
        <v>1839</v>
      </c>
      <c r="W110" s="50" t="s">
        <v>45</v>
      </c>
      <c r="X110" s="50" t="s">
        <v>166</v>
      </c>
      <c r="Y110" s="50" t="s">
        <v>167</v>
      </c>
      <c r="Z110" s="50">
        <v>2</v>
      </c>
      <c r="AA110" s="50" t="s">
        <v>1545</v>
      </c>
      <c r="AB110" s="50">
        <v>2022</v>
      </c>
      <c r="AC110" s="50" t="s">
        <v>178</v>
      </c>
      <c r="AD110" s="50" t="s">
        <v>179</v>
      </c>
      <c r="AE110" s="50" t="s">
        <v>179</v>
      </c>
      <c r="AF110" s="271" t="s">
        <v>1840</v>
      </c>
      <c r="AG110" s="50">
        <v>79</v>
      </c>
      <c r="AH110" s="50">
        <v>82</v>
      </c>
      <c r="AI110" s="50">
        <v>73</v>
      </c>
      <c r="AJ110" s="50">
        <v>73</v>
      </c>
      <c r="AK110" s="50">
        <v>80</v>
      </c>
      <c r="AL110" s="69">
        <v>84.08</v>
      </c>
      <c r="AM110" s="71">
        <v>73</v>
      </c>
      <c r="AN110" s="71">
        <v>75</v>
      </c>
      <c r="AO110" s="71">
        <v>76</v>
      </c>
      <c r="AP110" s="71">
        <v>71</v>
      </c>
      <c r="AQ110" s="71">
        <v>76</v>
      </c>
      <c r="AR110" s="69">
        <v>82.25</v>
      </c>
      <c r="AS110" s="71">
        <v>75</v>
      </c>
      <c r="AT110" s="71">
        <v>75</v>
      </c>
      <c r="AU110" s="71">
        <v>75</v>
      </c>
      <c r="AV110" s="71">
        <v>77</v>
      </c>
      <c r="AW110" s="71">
        <v>80</v>
      </c>
      <c r="AX110" s="69">
        <v>80.17</v>
      </c>
      <c r="AY110" s="71">
        <v>76</v>
      </c>
      <c r="AZ110" s="71">
        <v>77</v>
      </c>
      <c r="BA110" s="71">
        <v>82</v>
      </c>
      <c r="BB110" s="71">
        <v>72</v>
      </c>
      <c r="BC110" s="71">
        <v>83</v>
      </c>
      <c r="BD110" s="69">
        <v>83.42</v>
      </c>
      <c r="BE110" s="71">
        <v>74</v>
      </c>
      <c r="BF110" s="71">
        <v>80</v>
      </c>
      <c r="BG110" s="71">
        <v>81</v>
      </c>
      <c r="BH110" s="71">
        <v>75</v>
      </c>
      <c r="BI110" s="71">
        <v>78</v>
      </c>
      <c r="BJ110" s="69">
        <v>83.67</v>
      </c>
      <c r="BK110" s="50" t="s">
        <v>1841</v>
      </c>
      <c r="BL110" s="81" t="s">
        <v>1842</v>
      </c>
      <c r="BM110" s="81" t="s">
        <v>1843</v>
      </c>
      <c r="BN110" s="50" t="s">
        <v>1844</v>
      </c>
      <c r="BO110" s="89">
        <v>84.08</v>
      </c>
      <c r="BP110" s="29">
        <v>82.25</v>
      </c>
      <c r="BQ110" s="29">
        <v>80.17</v>
      </c>
      <c r="BR110" s="90">
        <v>83.42</v>
      </c>
      <c r="BS110" s="90">
        <v>83.67</v>
      </c>
      <c r="BT110" s="29">
        <f t="shared" si="1"/>
        <v>413.59000000000003</v>
      </c>
      <c r="BU110" s="91" t="s">
        <v>170</v>
      </c>
      <c r="BV110" s="108"/>
      <c r="BW110" s="108"/>
      <c r="BX110" s="108"/>
      <c r="BY110" s="108"/>
      <c r="BZ110" s="108"/>
      <c r="CA110" s="108"/>
      <c r="CB110" s="108"/>
      <c r="CC110" s="124"/>
      <c r="CD110" s="108"/>
      <c r="CE110" s="108"/>
      <c r="CF110" s="108">
        <v>104</v>
      </c>
    </row>
    <row r="111" spans="1:84" s="8" customFormat="1" ht="24.75" customHeight="1">
      <c r="A111" s="26" t="s">
        <v>265</v>
      </c>
      <c r="B111" s="217">
        <v>117</v>
      </c>
      <c r="C111" s="27" t="s">
        <v>1845</v>
      </c>
      <c r="D111" s="270" t="s">
        <v>1846</v>
      </c>
      <c r="E111" s="28" t="s">
        <v>1847</v>
      </c>
      <c r="F111" s="29" t="s">
        <v>14</v>
      </c>
      <c r="G111" s="30" t="s">
        <v>1657</v>
      </c>
      <c r="H111" s="27" t="s">
        <v>166</v>
      </c>
      <c r="I111" s="27" t="s">
        <v>167</v>
      </c>
      <c r="J111" s="27" t="s">
        <v>1848</v>
      </c>
      <c r="K111" s="28" t="s">
        <v>1117</v>
      </c>
      <c r="L111" s="29" t="s">
        <v>224</v>
      </c>
      <c r="M111" s="29" t="s">
        <v>170</v>
      </c>
      <c r="N111" s="50" t="s">
        <v>1849</v>
      </c>
      <c r="O111" s="50" t="s">
        <v>1850</v>
      </c>
      <c r="P111" s="50" t="s">
        <v>1851</v>
      </c>
      <c r="Q111" s="56">
        <v>39322</v>
      </c>
      <c r="R111" s="50" t="s">
        <v>174</v>
      </c>
      <c r="S111" s="50" t="s">
        <v>1852</v>
      </c>
      <c r="T111" s="50" t="s">
        <v>1853</v>
      </c>
      <c r="U111" s="50"/>
      <c r="V111" s="271" t="s">
        <v>1854</v>
      </c>
      <c r="W111" s="50" t="s">
        <v>1657</v>
      </c>
      <c r="X111" s="50" t="s">
        <v>166</v>
      </c>
      <c r="Y111" s="50" t="s">
        <v>167</v>
      </c>
      <c r="Z111" s="62">
        <v>1</v>
      </c>
      <c r="AA111" s="50" t="s">
        <v>1117</v>
      </c>
      <c r="AB111" s="62">
        <v>2022</v>
      </c>
      <c r="AC111" s="50" t="s">
        <v>178</v>
      </c>
      <c r="AD111" s="50" t="s">
        <v>231</v>
      </c>
      <c r="AE111" s="50" t="s">
        <v>179</v>
      </c>
      <c r="AF111" s="271" t="s">
        <v>1855</v>
      </c>
      <c r="AG111" s="68">
        <v>75</v>
      </c>
      <c r="AH111" s="68">
        <v>80</v>
      </c>
      <c r="AI111" s="68">
        <v>80</v>
      </c>
      <c r="AJ111" s="68">
        <v>80</v>
      </c>
      <c r="AK111" s="68">
        <v>82</v>
      </c>
      <c r="AL111" s="69">
        <v>87.42</v>
      </c>
      <c r="AM111" s="70">
        <v>70</v>
      </c>
      <c r="AN111" s="70">
        <v>71</v>
      </c>
      <c r="AO111" s="70">
        <v>85</v>
      </c>
      <c r="AP111" s="70">
        <v>73</v>
      </c>
      <c r="AQ111" s="70">
        <v>77</v>
      </c>
      <c r="AR111" s="69">
        <v>80.92</v>
      </c>
      <c r="AS111" s="70">
        <v>71</v>
      </c>
      <c r="AT111" s="70">
        <v>71</v>
      </c>
      <c r="AU111" s="70">
        <v>75</v>
      </c>
      <c r="AV111" s="70">
        <v>75</v>
      </c>
      <c r="AW111" s="70">
        <v>80</v>
      </c>
      <c r="AX111" s="69">
        <v>78.17</v>
      </c>
      <c r="AY111" s="70">
        <v>73</v>
      </c>
      <c r="AZ111" s="70">
        <v>75</v>
      </c>
      <c r="BA111" s="70">
        <v>75</v>
      </c>
      <c r="BB111" s="70">
        <v>76</v>
      </c>
      <c r="BC111" s="70">
        <v>80</v>
      </c>
      <c r="BD111" s="69">
        <v>82.83</v>
      </c>
      <c r="BE111" s="70">
        <v>71</v>
      </c>
      <c r="BF111" s="70">
        <v>76</v>
      </c>
      <c r="BG111" s="70">
        <v>80</v>
      </c>
      <c r="BH111" s="70">
        <v>72</v>
      </c>
      <c r="BI111" s="70">
        <v>81</v>
      </c>
      <c r="BJ111" s="69">
        <v>84.17</v>
      </c>
      <c r="BK111" s="50" t="s">
        <v>1856</v>
      </c>
      <c r="BL111" s="81" t="s">
        <v>1857</v>
      </c>
      <c r="BM111" s="81" t="s">
        <v>1858</v>
      </c>
      <c r="BN111" s="50" t="s">
        <v>1859</v>
      </c>
      <c r="BO111" s="89">
        <v>87.42</v>
      </c>
      <c r="BP111" s="29">
        <v>80.92</v>
      </c>
      <c r="BQ111" s="29">
        <v>78.17</v>
      </c>
      <c r="BR111" s="90">
        <v>82.83</v>
      </c>
      <c r="BS111" s="90">
        <v>84.17</v>
      </c>
      <c r="BT111" s="29">
        <f t="shared" si="1"/>
        <v>413.51</v>
      </c>
      <c r="BU111" s="91" t="s">
        <v>224</v>
      </c>
      <c r="BV111" s="107"/>
      <c r="BW111" s="107"/>
      <c r="BX111" s="107"/>
      <c r="BY111" s="107"/>
      <c r="BZ111" s="107"/>
      <c r="CA111" s="107"/>
      <c r="CB111" s="107"/>
      <c r="CC111" s="124"/>
      <c r="CD111" s="107"/>
      <c r="CE111" s="107"/>
      <c r="CF111" s="108">
        <v>105</v>
      </c>
    </row>
    <row r="112" spans="1:84" s="8" customFormat="1" ht="24.75" customHeight="1">
      <c r="A112" s="26" t="s">
        <v>161</v>
      </c>
      <c r="B112" s="217">
        <v>118</v>
      </c>
      <c r="C112" s="27" t="s">
        <v>1860</v>
      </c>
      <c r="D112" s="270" t="s">
        <v>1861</v>
      </c>
      <c r="E112" s="28" t="s">
        <v>1862</v>
      </c>
      <c r="F112" s="29" t="s">
        <v>14</v>
      </c>
      <c r="G112" s="30" t="s">
        <v>52</v>
      </c>
      <c r="H112" s="27" t="s">
        <v>166</v>
      </c>
      <c r="I112" s="27" t="s">
        <v>167</v>
      </c>
      <c r="J112" s="27" t="s">
        <v>1863</v>
      </c>
      <c r="K112" s="28" t="s">
        <v>1864</v>
      </c>
      <c r="L112" s="29" t="s">
        <v>224</v>
      </c>
      <c r="M112" s="29" t="s">
        <v>170</v>
      </c>
      <c r="N112" s="50" t="s">
        <v>1865</v>
      </c>
      <c r="O112" s="50" t="s">
        <v>1866</v>
      </c>
      <c r="P112" s="50" t="s">
        <v>166</v>
      </c>
      <c r="Q112" s="56">
        <v>39192</v>
      </c>
      <c r="R112" s="50" t="s">
        <v>174</v>
      </c>
      <c r="S112" s="50" t="s">
        <v>1867</v>
      </c>
      <c r="T112" s="50" t="s">
        <v>1868</v>
      </c>
      <c r="U112" s="50"/>
      <c r="V112" s="271" t="s">
        <v>1869</v>
      </c>
      <c r="W112" s="50" t="s">
        <v>52</v>
      </c>
      <c r="X112" s="50" t="s">
        <v>166</v>
      </c>
      <c r="Y112" s="50" t="s">
        <v>167</v>
      </c>
      <c r="Z112" s="62">
        <v>2</v>
      </c>
      <c r="AA112" s="50" t="s">
        <v>1864</v>
      </c>
      <c r="AB112" s="62">
        <v>2022</v>
      </c>
      <c r="AC112" s="50" t="s">
        <v>178</v>
      </c>
      <c r="AD112" s="50" t="s">
        <v>231</v>
      </c>
      <c r="AE112" s="50" t="s">
        <v>179</v>
      </c>
      <c r="AF112" s="271" t="s">
        <v>1870</v>
      </c>
      <c r="AG112" s="68">
        <v>79</v>
      </c>
      <c r="AH112" s="68">
        <v>77</v>
      </c>
      <c r="AI112" s="68">
        <v>78</v>
      </c>
      <c r="AJ112" s="68">
        <v>78</v>
      </c>
      <c r="AK112" s="68">
        <v>71</v>
      </c>
      <c r="AL112" s="69">
        <v>87.17</v>
      </c>
      <c r="AM112" s="70">
        <v>84</v>
      </c>
      <c r="AN112" s="70">
        <v>86</v>
      </c>
      <c r="AO112" s="70">
        <v>72</v>
      </c>
      <c r="AP112" s="70">
        <v>90</v>
      </c>
      <c r="AQ112" s="70">
        <v>80</v>
      </c>
      <c r="AR112" s="69">
        <v>88.83</v>
      </c>
      <c r="AS112" s="70">
        <v>72</v>
      </c>
      <c r="AT112" s="70">
        <v>74</v>
      </c>
      <c r="AU112" s="70">
        <v>73</v>
      </c>
      <c r="AV112" s="70">
        <v>70</v>
      </c>
      <c r="AW112" s="70">
        <v>78</v>
      </c>
      <c r="AX112" s="69">
        <v>83.75</v>
      </c>
      <c r="AY112" s="70">
        <v>82</v>
      </c>
      <c r="AZ112" s="70">
        <v>80</v>
      </c>
      <c r="BA112" s="70">
        <v>75</v>
      </c>
      <c r="BB112" s="70">
        <v>84</v>
      </c>
      <c r="BC112" s="70">
        <v>78</v>
      </c>
      <c r="BD112" s="69">
        <v>75.08</v>
      </c>
      <c r="BE112" s="70">
        <v>78</v>
      </c>
      <c r="BF112" s="70">
        <v>78</v>
      </c>
      <c r="BG112" s="70">
        <v>77</v>
      </c>
      <c r="BH112" s="70">
        <v>76</v>
      </c>
      <c r="BI112" s="70">
        <v>78</v>
      </c>
      <c r="BJ112" s="69">
        <v>78.67</v>
      </c>
      <c r="BK112" s="50" t="s">
        <v>1871</v>
      </c>
      <c r="BL112" s="81" t="s">
        <v>1872</v>
      </c>
      <c r="BM112" s="81" t="s">
        <v>1873</v>
      </c>
      <c r="BN112" s="50" t="s">
        <v>1874</v>
      </c>
      <c r="BO112" s="89">
        <v>87.17</v>
      </c>
      <c r="BP112" s="29">
        <v>88.83</v>
      </c>
      <c r="BQ112" s="29">
        <v>83.75</v>
      </c>
      <c r="BR112" s="90">
        <v>75.08</v>
      </c>
      <c r="BS112" s="90">
        <v>78.67</v>
      </c>
      <c r="BT112" s="29">
        <f t="shared" si="1"/>
        <v>413.5</v>
      </c>
      <c r="BU112" s="91" t="s">
        <v>224</v>
      </c>
      <c r="BV112" s="108"/>
      <c r="BW112" s="108"/>
      <c r="BX112" s="108"/>
      <c r="BY112" s="108"/>
      <c r="BZ112" s="108"/>
      <c r="CA112" s="108"/>
      <c r="CB112" s="108"/>
      <c r="CC112" s="124"/>
      <c r="CD112" s="108"/>
      <c r="CE112" s="108"/>
      <c r="CF112" s="108">
        <v>106</v>
      </c>
    </row>
    <row r="113" spans="1:84" s="8" customFormat="1" ht="24.75" customHeight="1">
      <c r="A113" s="26" t="s">
        <v>161</v>
      </c>
      <c r="B113" s="217">
        <v>119</v>
      </c>
      <c r="C113" s="27" t="s">
        <v>1875</v>
      </c>
      <c r="D113" s="270" t="s">
        <v>1876</v>
      </c>
      <c r="E113" s="28" t="s">
        <v>1877</v>
      </c>
      <c r="F113" s="29" t="s">
        <v>13</v>
      </c>
      <c r="G113" s="30" t="s">
        <v>52</v>
      </c>
      <c r="H113" s="27" t="s">
        <v>166</v>
      </c>
      <c r="I113" s="27" t="s">
        <v>167</v>
      </c>
      <c r="J113" s="27" t="s">
        <v>1878</v>
      </c>
      <c r="K113" s="28" t="s">
        <v>1117</v>
      </c>
      <c r="L113" s="29" t="s">
        <v>170</v>
      </c>
      <c r="M113" s="29" t="s">
        <v>170</v>
      </c>
      <c r="N113" s="50" t="s">
        <v>1879</v>
      </c>
      <c r="O113" s="50" t="s">
        <v>1880</v>
      </c>
      <c r="P113" s="50" t="s">
        <v>9</v>
      </c>
      <c r="Q113" s="56">
        <v>39218</v>
      </c>
      <c r="R113" s="50" t="s">
        <v>289</v>
      </c>
      <c r="S113" s="50" t="s">
        <v>1881</v>
      </c>
      <c r="T113" s="50" t="s">
        <v>1882</v>
      </c>
      <c r="U113" s="50"/>
      <c r="V113" s="271" t="s">
        <v>1883</v>
      </c>
      <c r="W113" s="50" t="s">
        <v>52</v>
      </c>
      <c r="X113" s="50" t="s">
        <v>166</v>
      </c>
      <c r="Y113" s="50" t="s">
        <v>167</v>
      </c>
      <c r="Z113" s="62">
        <v>1</v>
      </c>
      <c r="AA113" s="50" t="s">
        <v>1117</v>
      </c>
      <c r="AB113" s="62">
        <v>2022</v>
      </c>
      <c r="AC113" s="50" t="s">
        <v>178</v>
      </c>
      <c r="AD113" s="50" t="s">
        <v>179</v>
      </c>
      <c r="AE113" s="50" t="s">
        <v>179</v>
      </c>
      <c r="AF113" s="271" t="s">
        <v>1884</v>
      </c>
      <c r="AG113" s="68">
        <v>78</v>
      </c>
      <c r="AH113" s="68">
        <v>82</v>
      </c>
      <c r="AI113" s="68">
        <v>83</v>
      </c>
      <c r="AJ113" s="68">
        <v>85</v>
      </c>
      <c r="AK113" s="68">
        <v>88</v>
      </c>
      <c r="AL113" s="69">
        <v>83.2</v>
      </c>
      <c r="AM113" s="70">
        <v>85</v>
      </c>
      <c r="AN113" s="70">
        <v>85</v>
      </c>
      <c r="AO113" s="70">
        <v>86</v>
      </c>
      <c r="AP113" s="70">
        <v>86</v>
      </c>
      <c r="AQ113" s="70">
        <v>85</v>
      </c>
      <c r="AR113" s="69">
        <v>85.4</v>
      </c>
      <c r="AS113" s="70">
        <v>78</v>
      </c>
      <c r="AT113" s="70">
        <v>79</v>
      </c>
      <c r="AU113" s="70">
        <v>85</v>
      </c>
      <c r="AV113" s="70">
        <v>84</v>
      </c>
      <c r="AW113" s="70">
        <v>85</v>
      </c>
      <c r="AX113" s="69">
        <v>82.2</v>
      </c>
      <c r="AY113" s="70">
        <v>80</v>
      </c>
      <c r="AZ113" s="70">
        <v>81</v>
      </c>
      <c r="BA113" s="70">
        <v>80</v>
      </c>
      <c r="BB113" s="70">
        <v>77</v>
      </c>
      <c r="BC113" s="70">
        <v>92</v>
      </c>
      <c r="BD113" s="69">
        <v>82</v>
      </c>
      <c r="BE113" s="70">
        <v>81</v>
      </c>
      <c r="BF113" s="70">
        <v>76</v>
      </c>
      <c r="BG113" s="70">
        <v>83</v>
      </c>
      <c r="BH113" s="70">
        <v>81</v>
      </c>
      <c r="BI113" s="70">
        <v>80</v>
      </c>
      <c r="BJ113" s="69">
        <v>80.2</v>
      </c>
      <c r="BK113" s="50" t="s">
        <v>1885</v>
      </c>
      <c r="BL113" s="81" t="s">
        <v>1886</v>
      </c>
      <c r="BM113" s="81" t="s">
        <v>1887</v>
      </c>
      <c r="BN113" s="50" t="s">
        <v>1888</v>
      </c>
      <c r="BO113" s="89">
        <v>83.2</v>
      </c>
      <c r="BP113" s="29">
        <v>85.4</v>
      </c>
      <c r="BQ113" s="29">
        <v>82.2</v>
      </c>
      <c r="BR113" s="90">
        <v>82</v>
      </c>
      <c r="BS113" s="90">
        <v>80.2</v>
      </c>
      <c r="BT113" s="29">
        <f t="shared" si="1"/>
        <v>413</v>
      </c>
      <c r="BU113" s="91" t="s">
        <v>170</v>
      </c>
      <c r="BV113" s="108"/>
      <c r="BW113" s="108"/>
      <c r="BX113" s="108"/>
      <c r="BY113" s="108"/>
      <c r="BZ113" s="108"/>
      <c r="CA113" s="108"/>
      <c r="CB113" s="108"/>
      <c r="CC113" s="124"/>
      <c r="CD113" s="108"/>
      <c r="CE113" s="108"/>
      <c r="CF113" s="108">
        <v>107</v>
      </c>
    </row>
    <row r="114" spans="1:84" s="8" customFormat="1" ht="24.75" customHeight="1">
      <c r="A114" s="26" t="s">
        <v>161</v>
      </c>
      <c r="B114" s="217">
        <v>120</v>
      </c>
      <c r="C114" s="27" t="s">
        <v>1889</v>
      </c>
      <c r="D114" s="270" t="s">
        <v>1890</v>
      </c>
      <c r="E114" s="28" t="s">
        <v>1891</v>
      </c>
      <c r="F114" s="29" t="s">
        <v>14</v>
      </c>
      <c r="G114" s="30" t="s">
        <v>45</v>
      </c>
      <c r="H114" s="27" t="s">
        <v>166</v>
      </c>
      <c r="I114" s="27" t="s">
        <v>167</v>
      </c>
      <c r="J114" s="27" t="s">
        <v>1892</v>
      </c>
      <c r="K114" s="28" t="s">
        <v>1117</v>
      </c>
      <c r="L114" s="29" t="s">
        <v>170</v>
      </c>
      <c r="M114" s="29" t="s">
        <v>170</v>
      </c>
      <c r="N114" s="50" t="s">
        <v>1893</v>
      </c>
      <c r="O114" s="50" t="s">
        <v>1894</v>
      </c>
      <c r="P114" s="50" t="s">
        <v>166</v>
      </c>
      <c r="Q114" s="56">
        <v>39307</v>
      </c>
      <c r="R114" s="50" t="s">
        <v>174</v>
      </c>
      <c r="S114" s="50" t="s">
        <v>1895</v>
      </c>
      <c r="T114" s="50" t="s">
        <v>1896</v>
      </c>
      <c r="U114" s="50"/>
      <c r="V114" s="271" t="s">
        <v>1897</v>
      </c>
      <c r="W114" s="50" t="s">
        <v>45</v>
      </c>
      <c r="X114" s="50" t="s">
        <v>166</v>
      </c>
      <c r="Y114" s="50" t="s">
        <v>167</v>
      </c>
      <c r="Z114" s="62">
        <v>1</v>
      </c>
      <c r="AA114" s="50" t="s">
        <v>1117</v>
      </c>
      <c r="AB114" s="62">
        <v>2022</v>
      </c>
      <c r="AC114" s="50" t="s">
        <v>178</v>
      </c>
      <c r="AD114" s="50" t="s">
        <v>179</v>
      </c>
      <c r="AE114" s="50" t="s">
        <v>179</v>
      </c>
      <c r="AF114" s="271" t="s">
        <v>1898</v>
      </c>
      <c r="AG114" s="68">
        <v>80</v>
      </c>
      <c r="AH114" s="68">
        <v>85</v>
      </c>
      <c r="AI114" s="68">
        <v>79</v>
      </c>
      <c r="AJ114" s="68">
        <v>82</v>
      </c>
      <c r="AK114" s="68">
        <v>88</v>
      </c>
      <c r="AL114" s="69">
        <v>82.8</v>
      </c>
      <c r="AM114" s="70">
        <v>81</v>
      </c>
      <c r="AN114" s="70">
        <v>84</v>
      </c>
      <c r="AO114" s="70">
        <v>87</v>
      </c>
      <c r="AP114" s="70">
        <v>77</v>
      </c>
      <c r="AQ114" s="70">
        <v>83</v>
      </c>
      <c r="AR114" s="69">
        <v>82.4</v>
      </c>
      <c r="AS114" s="70">
        <v>80</v>
      </c>
      <c r="AT114" s="70">
        <v>80</v>
      </c>
      <c r="AU114" s="70">
        <v>88</v>
      </c>
      <c r="AV114" s="70">
        <v>85</v>
      </c>
      <c r="AW114" s="70">
        <v>85</v>
      </c>
      <c r="AX114" s="69">
        <v>83.6</v>
      </c>
      <c r="AY114" s="70">
        <v>77</v>
      </c>
      <c r="AZ114" s="70">
        <v>81</v>
      </c>
      <c r="BA114" s="70">
        <v>82</v>
      </c>
      <c r="BB114" s="70">
        <v>83</v>
      </c>
      <c r="BC114" s="70">
        <v>87</v>
      </c>
      <c r="BD114" s="69">
        <v>82</v>
      </c>
      <c r="BE114" s="70">
        <v>83</v>
      </c>
      <c r="BF114" s="70">
        <v>80</v>
      </c>
      <c r="BG114" s="70">
        <v>83</v>
      </c>
      <c r="BH114" s="70">
        <v>81</v>
      </c>
      <c r="BI114" s="70">
        <v>83</v>
      </c>
      <c r="BJ114" s="69">
        <v>82</v>
      </c>
      <c r="BK114" s="50" t="s">
        <v>1899</v>
      </c>
      <c r="BL114" s="81" t="s">
        <v>1900</v>
      </c>
      <c r="BM114" s="81" t="s">
        <v>1901</v>
      </c>
      <c r="BN114" s="50" t="s">
        <v>1902</v>
      </c>
      <c r="BO114" s="89">
        <v>82.8</v>
      </c>
      <c r="BP114" s="29">
        <v>82.4</v>
      </c>
      <c r="BQ114" s="29">
        <v>83.6</v>
      </c>
      <c r="BR114" s="90">
        <v>82</v>
      </c>
      <c r="BS114" s="90">
        <v>82</v>
      </c>
      <c r="BT114" s="29">
        <f t="shared" si="1"/>
        <v>412.79999999999995</v>
      </c>
      <c r="BU114" s="91" t="s">
        <v>170</v>
      </c>
      <c r="BV114" s="108"/>
      <c r="BW114" s="108"/>
      <c r="BX114" s="108"/>
      <c r="BY114" s="108"/>
      <c r="BZ114" s="108"/>
      <c r="CA114" s="108"/>
      <c r="CB114" s="108"/>
      <c r="CC114" s="124"/>
      <c r="CD114" s="108"/>
      <c r="CE114" s="108"/>
      <c r="CF114" s="108">
        <v>108</v>
      </c>
    </row>
    <row r="115" spans="1:84" s="8" customFormat="1" ht="24.75" customHeight="1">
      <c r="A115" s="26" t="s">
        <v>161</v>
      </c>
      <c r="B115" s="217">
        <v>121</v>
      </c>
      <c r="C115" s="27" t="s">
        <v>1903</v>
      </c>
      <c r="D115" s="270" t="s">
        <v>1904</v>
      </c>
      <c r="E115" s="28" t="s">
        <v>1905</v>
      </c>
      <c r="F115" s="29" t="s">
        <v>14</v>
      </c>
      <c r="G115" s="30" t="s">
        <v>52</v>
      </c>
      <c r="H115" s="27" t="s">
        <v>166</v>
      </c>
      <c r="I115" s="27" t="s">
        <v>167</v>
      </c>
      <c r="J115" s="27" t="s">
        <v>1906</v>
      </c>
      <c r="K115" s="28" t="s">
        <v>1907</v>
      </c>
      <c r="L115" s="29" t="s">
        <v>170</v>
      </c>
      <c r="M115" s="29" t="s">
        <v>170</v>
      </c>
      <c r="N115" s="50" t="s">
        <v>1908</v>
      </c>
      <c r="O115" s="50" t="s">
        <v>1909</v>
      </c>
      <c r="P115" s="50" t="s">
        <v>662</v>
      </c>
      <c r="Q115" s="56">
        <v>39147</v>
      </c>
      <c r="R115" s="50" t="s">
        <v>174</v>
      </c>
      <c r="S115" s="50" t="s">
        <v>1910</v>
      </c>
      <c r="T115" s="50" t="s">
        <v>1911</v>
      </c>
      <c r="U115" s="50"/>
      <c r="V115" s="271" t="s">
        <v>1912</v>
      </c>
      <c r="W115" s="50" t="s">
        <v>52</v>
      </c>
      <c r="X115" s="50" t="s">
        <v>166</v>
      </c>
      <c r="Y115" s="50" t="s">
        <v>167</v>
      </c>
      <c r="Z115" s="62">
        <v>1</v>
      </c>
      <c r="AA115" s="50" t="s">
        <v>1907</v>
      </c>
      <c r="AB115" s="62">
        <v>2022</v>
      </c>
      <c r="AC115" s="50" t="s">
        <v>178</v>
      </c>
      <c r="AD115" s="50" t="s">
        <v>179</v>
      </c>
      <c r="AE115" s="50" t="s">
        <v>179</v>
      </c>
      <c r="AF115" s="271" t="s">
        <v>1913</v>
      </c>
      <c r="AG115" s="68">
        <v>82</v>
      </c>
      <c r="AH115" s="68">
        <v>87</v>
      </c>
      <c r="AI115" s="68">
        <v>82</v>
      </c>
      <c r="AJ115" s="68">
        <v>84</v>
      </c>
      <c r="AK115" s="68">
        <v>86</v>
      </c>
      <c r="AL115" s="69">
        <v>81.67</v>
      </c>
      <c r="AM115" s="70">
        <v>82</v>
      </c>
      <c r="AN115" s="70">
        <v>86</v>
      </c>
      <c r="AO115" s="70">
        <v>85</v>
      </c>
      <c r="AP115" s="70">
        <v>84</v>
      </c>
      <c r="AQ115" s="70">
        <v>80</v>
      </c>
      <c r="AR115" s="69">
        <v>80.42</v>
      </c>
      <c r="AS115" s="70">
        <v>82</v>
      </c>
      <c r="AT115" s="70">
        <v>83</v>
      </c>
      <c r="AU115" s="70">
        <v>71</v>
      </c>
      <c r="AV115" s="70">
        <v>81</v>
      </c>
      <c r="AW115" s="70">
        <v>76</v>
      </c>
      <c r="AX115" s="69">
        <v>79.25</v>
      </c>
      <c r="AY115" s="70">
        <v>93</v>
      </c>
      <c r="AZ115" s="70">
        <v>84</v>
      </c>
      <c r="BA115" s="70">
        <v>85</v>
      </c>
      <c r="BB115" s="70">
        <v>80</v>
      </c>
      <c r="BC115" s="70">
        <v>89</v>
      </c>
      <c r="BD115" s="69">
        <v>84.5</v>
      </c>
      <c r="BE115" s="70">
        <v>82</v>
      </c>
      <c r="BF115" s="70">
        <v>88</v>
      </c>
      <c r="BG115" s="70">
        <v>85</v>
      </c>
      <c r="BH115" s="70">
        <v>86</v>
      </c>
      <c r="BI115" s="70">
        <v>84</v>
      </c>
      <c r="BJ115" s="69">
        <v>86.5</v>
      </c>
      <c r="BK115" s="50" t="s">
        <v>1914</v>
      </c>
      <c r="BL115" s="81" t="s">
        <v>1915</v>
      </c>
      <c r="BM115" s="81" t="s">
        <v>1916</v>
      </c>
      <c r="BN115" s="50" t="s">
        <v>1917</v>
      </c>
      <c r="BO115" s="89">
        <v>81.67</v>
      </c>
      <c r="BP115" s="29">
        <v>80.42</v>
      </c>
      <c r="BQ115" s="29">
        <v>79.25</v>
      </c>
      <c r="BR115" s="90">
        <v>84.5</v>
      </c>
      <c r="BS115" s="90">
        <v>86.5</v>
      </c>
      <c r="BT115" s="29">
        <f t="shared" si="1"/>
        <v>412.34000000000003</v>
      </c>
      <c r="BU115" s="91" t="s">
        <v>170</v>
      </c>
      <c r="BV115" s="108"/>
      <c r="BW115" s="108"/>
      <c r="BX115" s="108"/>
      <c r="BY115" s="108"/>
      <c r="BZ115" s="108"/>
      <c r="CA115" s="108"/>
      <c r="CB115" s="108"/>
      <c r="CC115" s="124"/>
      <c r="CD115" s="108"/>
      <c r="CE115" s="108"/>
      <c r="CF115" s="108">
        <v>109</v>
      </c>
    </row>
    <row r="116" spans="1:84" s="8" customFormat="1" ht="24.75" customHeight="1">
      <c r="A116" s="26" t="s">
        <v>161</v>
      </c>
      <c r="B116" s="217">
        <v>122</v>
      </c>
      <c r="C116" s="27" t="s">
        <v>1918</v>
      </c>
      <c r="D116" s="270" t="s">
        <v>1919</v>
      </c>
      <c r="E116" s="28" t="s">
        <v>1920</v>
      </c>
      <c r="F116" s="29" t="s">
        <v>13</v>
      </c>
      <c r="G116" s="30" t="s">
        <v>52</v>
      </c>
      <c r="H116" s="27" t="s">
        <v>166</v>
      </c>
      <c r="I116" s="27" t="s">
        <v>167</v>
      </c>
      <c r="J116" s="27" t="s">
        <v>1921</v>
      </c>
      <c r="K116" s="28" t="s">
        <v>1599</v>
      </c>
      <c r="L116" s="29" t="s">
        <v>170</v>
      </c>
      <c r="M116" s="29" t="s">
        <v>170</v>
      </c>
      <c r="N116" s="50" t="s">
        <v>1922</v>
      </c>
      <c r="O116" s="50" t="s">
        <v>1923</v>
      </c>
      <c r="P116" s="50" t="s">
        <v>338</v>
      </c>
      <c r="Q116" s="56">
        <v>39081</v>
      </c>
      <c r="R116" s="50" t="s">
        <v>289</v>
      </c>
      <c r="S116" s="50" t="s">
        <v>1924</v>
      </c>
      <c r="T116" s="50" t="s">
        <v>1925</v>
      </c>
      <c r="U116" s="50"/>
      <c r="V116" s="271" t="s">
        <v>1926</v>
      </c>
      <c r="W116" s="50" t="s">
        <v>52</v>
      </c>
      <c r="X116" s="50" t="s">
        <v>166</v>
      </c>
      <c r="Y116" s="50" t="s">
        <v>167</v>
      </c>
      <c r="Z116" s="62">
        <v>1</v>
      </c>
      <c r="AA116" s="50" t="s">
        <v>1599</v>
      </c>
      <c r="AB116" s="62">
        <v>2022</v>
      </c>
      <c r="AC116" s="50" t="s">
        <v>1394</v>
      </c>
      <c r="AD116" s="50" t="s">
        <v>179</v>
      </c>
      <c r="AE116" s="50" t="s">
        <v>179</v>
      </c>
      <c r="AF116" s="271" t="s">
        <v>1927</v>
      </c>
      <c r="AG116" s="68">
        <v>80</v>
      </c>
      <c r="AH116" s="68">
        <v>85</v>
      </c>
      <c r="AI116" s="68">
        <v>74</v>
      </c>
      <c r="AJ116" s="68">
        <v>83</v>
      </c>
      <c r="AK116" s="68">
        <v>84</v>
      </c>
      <c r="AL116" s="69">
        <v>81.2</v>
      </c>
      <c r="AM116" s="70">
        <v>82</v>
      </c>
      <c r="AN116" s="70">
        <v>83</v>
      </c>
      <c r="AO116" s="70">
        <v>82</v>
      </c>
      <c r="AP116" s="70">
        <v>85</v>
      </c>
      <c r="AQ116" s="70">
        <v>84</v>
      </c>
      <c r="AR116" s="69">
        <v>83.2</v>
      </c>
      <c r="AS116" s="70">
        <v>77</v>
      </c>
      <c r="AT116" s="70">
        <v>77</v>
      </c>
      <c r="AU116" s="70">
        <v>76</v>
      </c>
      <c r="AV116" s="70">
        <v>83</v>
      </c>
      <c r="AW116" s="70">
        <v>82</v>
      </c>
      <c r="AX116" s="69">
        <v>79</v>
      </c>
      <c r="AY116" s="70">
        <v>81</v>
      </c>
      <c r="AZ116" s="70">
        <v>81</v>
      </c>
      <c r="BA116" s="70">
        <v>82</v>
      </c>
      <c r="BB116" s="70">
        <v>85</v>
      </c>
      <c r="BC116" s="70">
        <v>82</v>
      </c>
      <c r="BD116" s="69">
        <v>82.2</v>
      </c>
      <c r="BE116" s="70">
        <v>86</v>
      </c>
      <c r="BF116" s="70">
        <v>85</v>
      </c>
      <c r="BG116" s="70">
        <v>85</v>
      </c>
      <c r="BH116" s="70">
        <v>89</v>
      </c>
      <c r="BI116" s="70">
        <v>88</v>
      </c>
      <c r="BJ116" s="69">
        <v>86.6</v>
      </c>
      <c r="BK116" s="50" t="s">
        <v>1928</v>
      </c>
      <c r="BL116" s="81" t="s">
        <v>1929</v>
      </c>
      <c r="BM116" s="81" t="s">
        <v>1930</v>
      </c>
      <c r="BN116" s="50" t="s">
        <v>1931</v>
      </c>
      <c r="BO116" s="89">
        <v>81.2</v>
      </c>
      <c r="BP116" s="29">
        <v>83.2</v>
      </c>
      <c r="BQ116" s="29">
        <v>79</v>
      </c>
      <c r="BR116" s="90">
        <v>82.2</v>
      </c>
      <c r="BS116" s="90">
        <v>86.6</v>
      </c>
      <c r="BT116" s="29">
        <f t="shared" si="1"/>
        <v>412.20000000000005</v>
      </c>
      <c r="BU116" s="91" t="s">
        <v>170</v>
      </c>
      <c r="BV116" s="108"/>
      <c r="BW116" s="108"/>
      <c r="BX116" s="108"/>
      <c r="BY116" s="108"/>
      <c r="BZ116" s="108"/>
      <c r="CA116" s="108"/>
      <c r="CB116" s="108"/>
      <c r="CC116" s="124"/>
      <c r="CD116" s="108"/>
      <c r="CE116" s="108"/>
      <c r="CF116" s="108">
        <v>110</v>
      </c>
    </row>
    <row r="117" spans="1:84" s="8" customFormat="1" ht="24.75" customHeight="1">
      <c r="A117" s="26" t="s">
        <v>161</v>
      </c>
      <c r="B117" s="217">
        <v>123</v>
      </c>
      <c r="C117" s="27" t="s">
        <v>1932</v>
      </c>
      <c r="D117" s="270" t="s">
        <v>1933</v>
      </c>
      <c r="E117" s="28" t="s">
        <v>1934</v>
      </c>
      <c r="F117" s="29" t="s">
        <v>14</v>
      </c>
      <c r="G117" s="30" t="s">
        <v>45</v>
      </c>
      <c r="H117" s="27" t="s">
        <v>166</v>
      </c>
      <c r="I117" s="27" t="s">
        <v>167</v>
      </c>
      <c r="J117" s="27" t="s">
        <v>1935</v>
      </c>
      <c r="K117" s="28" t="s">
        <v>1117</v>
      </c>
      <c r="L117" s="29" t="s">
        <v>170</v>
      </c>
      <c r="M117" s="29" t="s">
        <v>224</v>
      </c>
      <c r="N117" s="50" t="s">
        <v>1936</v>
      </c>
      <c r="O117" s="50" t="s">
        <v>1937</v>
      </c>
      <c r="P117" s="50" t="s">
        <v>166</v>
      </c>
      <c r="Q117" s="56">
        <v>39249</v>
      </c>
      <c r="R117" s="50" t="s">
        <v>174</v>
      </c>
      <c r="S117" s="50" t="s">
        <v>1938</v>
      </c>
      <c r="T117" s="50" t="s">
        <v>1939</v>
      </c>
      <c r="U117" s="50"/>
      <c r="V117" s="271" t="s">
        <v>1940</v>
      </c>
      <c r="W117" s="50" t="s">
        <v>45</v>
      </c>
      <c r="X117" s="50" t="s">
        <v>166</v>
      </c>
      <c r="Y117" s="50" t="s">
        <v>167</v>
      </c>
      <c r="Z117" s="50">
        <v>3</v>
      </c>
      <c r="AA117" s="50" t="s">
        <v>1117</v>
      </c>
      <c r="AB117" s="50">
        <v>2022</v>
      </c>
      <c r="AC117" s="50" t="s">
        <v>178</v>
      </c>
      <c r="AD117" s="50" t="s">
        <v>179</v>
      </c>
      <c r="AE117" s="50" t="s">
        <v>231</v>
      </c>
      <c r="AF117" s="271" t="s">
        <v>1941</v>
      </c>
      <c r="AG117" s="50">
        <v>78</v>
      </c>
      <c r="AH117" s="50">
        <v>82</v>
      </c>
      <c r="AI117" s="50">
        <v>74</v>
      </c>
      <c r="AJ117" s="50">
        <v>78</v>
      </c>
      <c r="AK117" s="50">
        <v>82</v>
      </c>
      <c r="AL117" s="69">
        <v>83</v>
      </c>
      <c r="AM117" s="71">
        <v>73</v>
      </c>
      <c r="AN117" s="71">
        <v>77</v>
      </c>
      <c r="AO117" s="71">
        <v>80</v>
      </c>
      <c r="AP117" s="71">
        <v>78</v>
      </c>
      <c r="AQ117" s="71">
        <v>80</v>
      </c>
      <c r="AR117" s="69">
        <v>80.92</v>
      </c>
      <c r="AS117" s="71">
        <v>72</v>
      </c>
      <c r="AT117" s="71">
        <v>71</v>
      </c>
      <c r="AU117" s="71">
        <v>85</v>
      </c>
      <c r="AV117" s="71">
        <v>81</v>
      </c>
      <c r="AW117" s="71">
        <v>82</v>
      </c>
      <c r="AX117" s="69">
        <v>82.42</v>
      </c>
      <c r="AY117" s="71">
        <v>76</v>
      </c>
      <c r="AZ117" s="71">
        <v>76</v>
      </c>
      <c r="BA117" s="71">
        <v>78</v>
      </c>
      <c r="BB117" s="71">
        <v>78</v>
      </c>
      <c r="BC117" s="71">
        <v>90</v>
      </c>
      <c r="BD117" s="69">
        <v>82.17</v>
      </c>
      <c r="BE117" s="71">
        <v>80</v>
      </c>
      <c r="BF117" s="71">
        <v>80</v>
      </c>
      <c r="BG117" s="71">
        <v>83</v>
      </c>
      <c r="BH117" s="71">
        <v>73</v>
      </c>
      <c r="BI117" s="71">
        <v>79</v>
      </c>
      <c r="BJ117" s="69">
        <v>83.67</v>
      </c>
      <c r="BK117" s="50" t="s">
        <v>1942</v>
      </c>
      <c r="BL117" s="81" t="s">
        <v>1943</v>
      </c>
      <c r="BM117" s="81" t="s">
        <v>1944</v>
      </c>
      <c r="BN117" s="50" t="s">
        <v>1945</v>
      </c>
      <c r="BO117" s="89">
        <v>83</v>
      </c>
      <c r="BP117" s="29">
        <v>80.92</v>
      </c>
      <c r="BQ117" s="29">
        <v>82.42</v>
      </c>
      <c r="BR117" s="90">
        <v>82.17</v>
      </c>
      <c r="BS117" s="90">
        <v>83.67</v>
      </c>
      <c r="BT117" s="29">
        <f t="shared" si="1"/>
        <v>412.18000000000006</v>
      </c>
      <c r="BU117" s="91" t="s">
        <v>170</v>
      </c>
      <c r="BV117" s="108" t="s">
        <v>1946</v>
      </c>
      <c r="BW117" s="108"/>
      <c r="BX117" s="108"/>
      <c r="BY117" s="108"/>
      <c r="BZ117" s="108"/>
      <c r="CA117" s="108"/>
      <c r="CB117" s="108"/>
      <c r="CC117" s="124"/>
      <c r="CD117" s="108"/>
      <c r="CE117" s="108"/>
      <c r="CF117" s="108">
        <v>111</v>
      </c>
    </row>
    <row r="118" spans="1:84" s="8" customFormat="1" ht="24.75" customHeight="1">
      <c r="A118" s="26" t="s">
        <v>265</v>
      </c>
      <c r="B118" s="217">
        <v>124</v>
      </c>
      <c r="C118" s="27" t="s">
        <v>1947</v>
      </c>
      <c r="D118" s="270" t="s">
        <v>1948</v>
      </c>
      <c r="E118" s="28" t="s">
        <v>1949</v>
      </c>
      <c r="F118" s="29" t="s">
        <v>14</v>
      </c>
      <c r="G118" s="30" t="s">
        <v>45</v>
      </c>
      <c r="H118" s="27" t="s">
        <v>166</v>
      </c>
      <c r="I118" s="27" t="s">
        <v>167</v>
      </c>
      <c r="J118" s="27" t="s">
        <v>1950</v>
      </c>
      <c r="K118" s="28" t="s">
        <v>1117</v>
      </c>
      <c r="L118" s="29" t="s">
        <v>170</v>
      </c>
      <c r="M118" s="29" t="s">
        <v>224</v>
      </c>
      <c r="N118" s="50" t="s">
        <v>1951</v>
      </c>
      <c r="O118" s="50" t="s">
        <v>1952</v>
      </c>
      <c r="P118" s="50" t="s">
        <v>1953</v>
      </c>
      <c r="Q118" s="56">
        <v>39231</v>
      </c>
      <c r="R118" s="50" t="s">
        <v>174</v>
      </c>
      <c r="S118" s="50" t="s">
        <v>1954</v>
      </c>
      <c r="T118" s="50" t="s">
        <v>1955</v>
      </c>
      <c r="U118" s="50" t="s">
        <v>1089</v>
      </c>
      <c r="V118" s="271" t="s">
        <v>1956</v>
      </c>
      <c r="W118" s="50" t="s">
        <v>45</v>
      </c>
      <c r="X118" s="50" t="s">
        <v>166</v>
      </c>
      <c r="Y118" s="50" t="s">
        <v>167</v>
      </c>
      <c r="Z118" s="62">
        <v>1</v>
      </c>
      <c r="AA118" s="50" t="s">
        <v>1117</v>
      </c>
      <c r="AB118" s="62">
        <v>2022</v>
      </c>
      <c r="AC118" s="50" t="s">
        <v>178</v>
      </c>
      <c r="AD118" s="50" t="s">
        <v>179</v>
      </c>
      <c r="AE118" s="50" t="s">
        <v>231</v>
      </c>
      <c r="AF118" s="271" t="s">
        <v>1957</v>
      </c>
      <c r="AG118" s="68">
        <v>77</v>
      </c>
      <c r="AH118" s="68">
        <v>80</v>
      </c>
      <c r="AI118" s="68">
        <v>80</v>
      </c>
      <c r="AJ118" s="68">
        <v>81</v>
      </c>
      <c r="AK118" s="68">
        <v>84</v>
      </c>
      <c r="AL118" s="69">
        <v>84.83</v>
      </c>
      <c r="AM118" s="70">
        <v>79</v>
      </c>
      <c r="AN118" s="70">
        <v>75</v>
      </c>
      <c r="AO118" s="70">
        <v>80</v>
      </c>
      <c r="AP118" s="70">
        <v>73</v>
      </c>
      <c r="AQ118" s="70">
        <v>79</v>
      </c>
      <c r="AR118" s="69">
        <v>81.17</v>
      </c>
      <c r="AS118" s="70">
        <v>76</v>
      </c>
      <c r="AT118" s="70">
        <v>76</v>
      </c>
      <c r="AU118" s="70">
        <v>74</v>
      </c>
      <c r="AV118" s="70">
        <v>75</v>
      </c>
      <c r="AW118" s="70">
        <v>82</v>
      </c>
      <c r="AX118" s="69">
        <v>81.75</v>
      </c>
      <c r="AY118" s="70">
        <v>76</v>
      </c>
      <c r="AZ118" s="70">
        <v>76</v>
      </c>
      <c r="BA118" s="70">
        <v>81</v>
      </c>
      <c r="BB118" s="70">
        <v>79</v>
      </c>
      <c r="BC118" s="70">
        <v>91</v>
      </c>
      <c r="BD118" s="69">
        <v>83.75</v>
      </c>
      <c r="BE118" s="70">
        <v>73</v>
      </c>
      <c r="BF118" s="70">
        <v>76</v>
      </c>
      <c r="BG118" s="70">
        <v>80</v>
      </c>
      <c r="BH118" s="70">
        <v>72</v>
      </c>
      <c r="BI118" s="70">
        <v>79</v>
      </c>
      <c r="BJ118" s="69">
        <v>80.67</v>
      </c>
      <c r="BK118" s="50" t="s">
        <v>1958</v>
      </c>
      <c r="BL118" s="81" t="s">
        <v>1959</v>
      </c>
      <c r="BM118" s="81" t="s">
        <v>1960</v>
      </c>
      <c r="BN118" s="50" t="s">
        <v>1961</v>
      </c>
      <c r="BO118" s="89">
        <v>84.83</v>
      </c>
      <c r="BP118" s="29">
        <v>81.17</v>
      </c>
      <c r="BQ118" s="29">
        <v>81.75</v>
      </c>
      <c r="BR118" s="90">
        <v>83.75</v>
      </c>
      <c r="BS118" s="90">
        <v>80.67</v>
      </c>
      <c r="BT118" s="29">
        <f t="shared" si="1"/>
        <v>412.17</v>
      </c>
      <c r="BU118" s="91" t="s">
        <v>170</v>
      </c>
      <c r="BV118" s="107"/>
      <c r="BW118" s="107"/>
      <c r="BX118" s="107"/>
      <c r="BY118" s="107"/>
      <c r="BZ118" s="107"/>
      <c r="CA118" s="107"/>
      <c r="CB118" s="107"/>
      <c r="CC118" s="124"/>
      <c r="CD118" s="107"/>
      <c r="CE118" s="107"/>
      <c r="CF118" s="108">
        <v>112</v>
      </c>
    </row>
    <row r="119" spans="1:84" s="8" customFormat="1" ht="24.75" customHeight="1">
      <c r="A119" s="26" t="s">
        <v>265</v>
      </c>
      <c r="B119" s="217">
        <v>125</v>
      </c>
      <c r="C119" s="27" t="s">
        <v>1962</v>
      </c>
      <c r="D119" s="270" t="s">
        <v>1963</v>
      </c>
      <c r="E119" s="28" t="s">
        <v>1964</v>
      </c>
      <c r="F119" s="29" t="s">
        <v>13</v>
      </c>
      <c r="G119" s="30" t="s">
        <v>52</v>
      </c>
      <c r="H119" s="27" t="s">
        <v>166</v>
      </c>
      <c r="I119" s="27" t="s">
        <v>167</v>
      </c>
      <c r="J119" s="27" t="s">
        <v>1965</v>
      </c>
      <c r="K119" s="28" t="s">
        <v>1545</v>
      </c>
      <c r="L119" s="29" t="s">
        <v>170</v>
      </c>
      <c r="M119" s="29" t="s">
        <v>170</v>
      </c>
      <c r="N119" s="50" t="s">
        <v>1966</v>
      </c>
      <c r="O119" s="50" t="s">
        <v>1967</v>
      </c>
      <c r="P119" s="50" t="s">
        <v>1968</v>
      </c>
      <c r="Q119" s="56">
        <v>39437</v>
      </c>
      <c r="R119" s="50" t="s">
        <v>289</v>
      </c>
      <c r="S119" s="50" t="s">
        <v>1969</v>
      </c>
      <c r="T119" s="50" t="s">
        <v>1970</v>
      </c>
      <c r="U119" s="50"/>
      <c r="V119" s="271" t="s">
        <v>1971</v>
      </c>
      <c r="W119" s="50" t="s">
        <v>52</v>
      </c>
      <c r="X119" s="50" t="s">
        <v>166</v>
      </c>
      <c r="Y119" s="50" t="s">
        <v>167</v>
      </c>
      <c r="Z119" s="62">
        <v>4</v>
      </c>
      <c r="AA119" s="50" t="s">
        <v>1545</v>
      </c>
      <c r="AB119" s="62">
        <v>2022</v>
      </c>
      <c r="AC119" s="50" t="s">
        <v>178</v>
      </c>
      <c r="AD119" s="50" t="s">
        <v>179</v>
      </c>
      <c r="AE119" s="50" t="s">
        <v>179</v>
      </c>
      <c r="AF119" s="271" t="s">
        <v>1972</v>
      </c>
      <c r="AG119" s="68">
        <v>75</v>
      </c>
      <c r="AH119" s="68">
        <v>82</v>
      </c>
      <c r="AI119" s="68">
        <v>79</v>
      </c>
      <c r="AJ119" s="68">
        <v>80</v>
      </c>
      <c r="AK119" s="68">
        <v>84</v>
      </c>
      <c r="AL119" s="69">
        <v>88.75</v>
      </c>
      <c r="AM119" s="70">
        <v>72</v>
      </c>
      <c r="AN119" s="70">
        <v>73</v>
      </c>
      <c r="AO119" s="70">
        <v>72</v>
      </c>
      <c r="AP119" s="70">
        <v>76</v>
      </c>
      <c r="AQ119" s="70">
        <v>81</v>
      </c>
      <c r="AR119" s="69">
        <v>79.75</v>
      </c>
      <c r="AS119" s="70">
        <v>71</v>
      </c>
      <c r="AT119" s="70">
        <v>72</v>
      </c>
      <c r="AU119" s="70">
        <v>74</v>
      </c>
      <c r="AV119" s="70">
        <v>75</v>
      </c>
      <c r="AW119" s="70">
        <v>81</v>
      </c>
      <c r="AX119" s="69">
        <v>80.33</v>
      </c>
      <c r="AY119" s="70">
        <v>75</v>
      </c>
      <c r="AZ119" s="70">
        <v>76</v>
      </c>
      <c r="BA119" s="70">
        <v>71</v>
      </c>
      <c r="BB119" s="70">
        <v>76</v>
      </c>
      <c r="BC119" s="70">
        <v>79</v>
      </c>
      <c r="BD119" s="69">
        <v>80.42</v>
      </c>
      <c r="BE119" s="70">
        <v>72</v>
      </c>
      <c r="BF119" s="70">
        <v>75</v>
      </c>
      <c r="BG119" s="70">
        <v>71</v>
      </c>
      <c r="BH119" s="70">
        <v>81</v>
      </c>
      <c r="BI119" s="70">
        <v>79</v>
      </c>
      <c r="BJ119" s="69">
        <v>82.83</v>
      </c>
      <c r="BK119" s="50" t="s">
        <v>1973</v>
      </c>
      <c r="BL119" s="81" t="s">
        <v>1974</v>
      </c>
      <c r="BM119" s="81" t="s">
        <v>1975</v>
      </c>
      <c r="BN119" s="50" t="s">
        <v>1976</v>
      </c>
      <c r="BO119" s="89">
        <v>88.75</v>
      </c>
      <c r="BP119" s="29">
        <v>79.75</v>
      </c>
      <c r="BQ119" s="29">
        <v>80.33</v>
      </c>
      <c r="BR119" s="90">
        <v>80.42</v>
      </c>
      <c r="BS119" s="90">
        <v>82.83</v>
      </c>
      <c r="BT119" s="29">
        <f t="shared" si="1"/>
        <v>412.08</v>
      </c>
      <c r="BU119" s="91" t="s">
        <v>170</v>
      </c>
      <c r="BV119" s="107"/>
      <c r="BW119" s="107"/>
      <c r="BX119" s="107"/>
      <c r="BY119" s="107"/>
      <c r="BZ119" s="107"/>
      <c r="CA119" s="107"/>
      <c r="CB119" s="107"/>
      <c r="CC119" s="124"/>
      <c r="CD119" s="107"/>
      <c r="CE119" s="107"/>
      <c r="CF119" s="108">
        <v>113</v>
      </c>
    </row>
    <row r="120" spans="1:84" s="8" customFormat="1" ht="24.75" customHeight="1">
      <c r="A120" s="26" t="s">
        <v>237</v>
      </c>
      <c r="B120" s="217">
        <v>126</v>
      </c>
      <c r="C120" s="27" t="s">
        <v>1977</v>
      </c>
      <c r="D120" s="270" t="s">
        <v>1978</v>
      </c>
      <c r="E120" s="28" t="s">
        <v>1979</v>
      </c>
      <c r="F120" s="29" t="s">
        <v>14</v>
      </c>
      <c r="G120" s="30" t="s">
        <v>1050</v>
      </c>
      <c r="H120" s="27" t="s">
        <v>338</v>
      </c>
      <c r="I120" s="27" t="s">
        <v>167</v>
      </c>
      <c r="J120" s="27" t="s">
        <v>1980</v>
      </c>
      <c r="K120" s="28" t="s">
        <v>612</v>
      </c>
      <c r="L120" s="29" t="s">
        <v>224</v>
      </c>
      <c r="M120" s="29" t="s">
        <v>224</v>
      </c>
      <c r="N120" s="50" t="s">
        <v>1981</v>
      </c>
      <c r="O120" s="50" t="s">
        <v>1982</v>
      </c>
      <c r="P120" s="50" t="s">
        <v>538</v>
      </c>
      <c r="Q120" s="56">
        <v>39270</v>
      </c>
      <c r="R120" s="50" t="s">
        <v>174</v>
      </c>
      <c r="S120" s="50" t="s">
        <v>1983</v>
      </c>
      <c r="T120" s="50" t="s">
        <v>1984</v>
      </c>
      <c r="U120" s="50"/>
      <c r="V120" s="271" t="s">
        <v>1985</v>
      </c>
      <c r="W120" s="50" t="s">
        <v>1050</v>
      </c>
      <c r="X120" s="50" t="s">
        <v>338</v>
      </c>
      <c r="Y120" s="50" t="s">
        <v>167</v>
      </c>
      <c r="Z120" s="50">
        <v>1</v>
      </c>
      <c r="AA120" s="50" t="s">
        <v>612</v>
      </c>
      <c r="AB120" s="50">
        <v>2022</v>
      </c>
      <c r="AC120" s="50" t="s">
        <v>178</v>
      </c>
      <c r="AD120" s="50" t="s">
        <v>231</v>
      </c>
      <c r="AE120" s="50" t="s">
        <v>231</v>
      </c>
      <c r="AF120" s="271" t="s">
        <v>1985</v>
      </c>
      <c r="AG120" s="50">
        <v>80</v>
      </c>
      <c r="AH120" s="50">
        <v>84</v>
      </c>
      <c r="AI120" s="50">
        <v>79</v>
      </c>
      <c r="AJ120" s="50">
        <v>86</v>
      </c>
      <c r="AK120" s="50">
        <v>90</v>
      </c>
      <c r="AL120" s="69">
        <v>83.8</v>
      </c>
      <c r="AM120" s="71">
        <v>72</v>
      </c>
      <c r="AN120" s="71">
        <v>78</v>
      </c>
      <c r="AO120" s="71">
        <v>80</v>
      </c>
      <c r="AP120" s="71">
        <v>81</v>
      </c>
      <c r="AQ120" s="71">
        <v>85</v>
      </c>
      <c r="AR120" s="69">
        <v>79.2</v>
      </c>
      <c r="AS120" s="71">
        <v>88</v>
      </c>
      <c r="AT120" s="71">
        <v>85</v>
      </c>
      <c r="AU120" s="71">
        <v>79</v>
      </c>
      <c r="AV120" s="71">
        <v>81</v>
      </c>
      <c r="AW120" s="71">
        <v>75</v>
      </c>
      <c r="AX120" s="69">
        <v>81.599999999999994</v>
      </c>
      <c r="AY120" s="71">
        <v>76</v>
      </c>
      <c r="AZ120" s="71">
        <v>86</v>
      </c>
      <c r="BA120" s="71">
        <v>83</v>
      </c>
      <c r="BB120" s="71">
        <v>85</v>
      </c>
      <c r="BC120" s="71">
        <v>90</v>
      </c>
      <c r="BD120" s="69">
        <v>84</v>
      </c>
      <c r="BE120" s="71">
        <v>79</v>
      </c>
      <c r="BF120" s="71">
        <v>90</v>
      </c>
      <c r="BG120" s="71">
        <v>70</v>
      </c>
      <c r="BH120" s="71">
        <v>90</v>
      </c>
      <c r="BI120" s="71">
        <v>88</v>
      </c>
      <c r="BJ120" s="69">
        <v>83.4</v>
      </c>
      <c r="BK120" s="50" t="s">
        <v>1986</v>
      </c>
      <c r="BL120" s="81" t="s">
        <v>1987</v>
      </c>
      <c r="BM120" s="81" t="s">
        <v>1988</v>
      </c>
      <c r="BN120" s="50" t="s">
        <v>1989</v>
      </c>
      <c r="BO120" s="89">
        <v>83.8</v>
      </c>
      <c r="BP120" s="29">
        <v>79.2</v>
      </c>
      <c r="BQ120" s="29">
        <v>81.599999999999994</v>
      </c>
      <c r="BR120" s="90">
        <v>84</v>
      </c>
      <c r="BS120" s="90">
        <v>83.4</v>
      </c>
      <c r="BT120" s="29">
        <f t="shared" si="1"/>
        <v>412</v>
      </c>
      <c r="BU120" s="91" t="s">
        <v>224</v>
      </c>
      <c r="BV120" s="108"/>
      <c r="BW120" s="108"/>
      <c r="BX120" s="108"/>
      <c r="BY120" s="108"/>
      <c r="BZ120" s="108"/>
      <c r="CA120" s="108"/>
      <c r="CB120" s="108"/>
      <c r="CC120" s="124"/>
      <c r="CD120" s="108"/>
      <c r="CE120" s="108"/>
      <c r="CF120" s="108">
        <v>114</v>
      </c>
    </row>
    <row r="121" spans="1:84" s="8" customFormat="1" ht="24.75" customHeight="1">
      <c r="A121" s="26" t="s">
        <v>1063</v>
      </c>
      <c r="B121" s="217">
        <v>127</v>
      </c>
      <c r="C121" s="27" t="s">
        <v>1990</v>
      </c>
      <c r="D121" s="270" t="s">
        <v>1991</v>
      </c>
      <c r="E121" s="28" t="s">
        <v>1992</v>
      </c>
      <c r="F121" s="29" t="s">
        <v>14</v>
      </c>
      <c r="G121" s="30" t="s">
        <v>1115</v>
      </c>
      <c r="H121" s="27" t="s">
        <v>1068</v>
      </c>
      <c r="I121" s="27" t="s">
        <v>167</v>
      </c>
      <c r="J121" s="27" t="s">
        <v>1993</v>
      </c>
      <c r="K121" s="28" t="s">
        <v>1994</v>
      </c>
      <c r="L121" s="29" t="s">
        <v>224</v>
      </c>
      <c r="M121" s="29" t="s">
        <v>170</v>
      </c>
      <c r="N121" s="50" t="s">
        <v>1995</v>
      </c>
      <c r="O121" s="50" t="s">
        <v>1996</v>
      </c>
      <c r="P121" s="50" t="s">
        <v>338</v>
      </c>
      <c r="Q121" s="56">
        <v>38974</v>
      </c>
      <c r="R121" s="50" t="s">
        <v>174</v>
      </c>
      <c r="S121" s="50" t="s">
        <v>1997</v>
      </c>
      <c r="T121" s="50" t="s">
        <v>176</v>
      </c>
      <c r="U121" s="50"/>
      <c r="V121" s="271" t="s">
        <v>1998</v>
      </c>
      <c r="W121" s="50" t="s">
        <v>1115</v>
      </c>
      <c r="X121" s="50" t="s">
        <v>1068</v>
      </c>
      <c r="Y121" s="50" t="s">
        <v>167</v>
      </c>
      <c r="Z121" s="50">
        <v>3</v>
      </c>
      <c r="AA121" s="50" t="s">
        <v>1994</v>
      </c>
      <c r="AB121" s="50">
        <v>2022</v>
      </c>
      <c r="AC121" s="50" t="s">
        <v>178</v>
      </c>
      <c r="AD121" s="50" t="s">
        <v>231</v>
      </c>
      <c r="AE121" s="50" t="s">
        <v>179</v>
      </c>
      <c r="AF121" s="271" t="s">
        <v>1999</v>
      </c>
      <c r="AG121" s="50">
        <v>80</v>
      </c>
      <c r="AH121" s="50">
        <v>88</v>
      </c>
      <c r="AI121" s="50">
        <v>80</v>
      </c>
      <c r="AJ121" s="50">
        <v>91</v>
      </c>
      <c r="AK121" s="50">
        <v>90</v>
      </c>
      <c r="AL121" s="69">
        <v>85</v>
      </c>
      <c r="AM121" s="71">
        <v>73</v>
      </c>
      <c r="AN121" s="71">
        <v>78</v>
      </c>
      <c r="AO121" s="71">
        <v>80</v>
      </c>
      <c r="AP121" s="71">
        <v>84</v>
      </c>
      <c r="AQ121" s="71">
        <v>88</v>
      </c>
      <c r="AR121" s="69">
        <v>80</v>
      </c>
      <c r="AS121" s="71">
        <v>88</v>
      </c>
      <c r="AT121" s="71">
        <v>88</v>
      </c>
      <c r="AU121" s="71">
        <v>72</v>
      </c>
      <c r="AV121" s="71">
        <v>80</v>
      </c>
      <c r="AW121" s="71">
        <v>75</v>
      </c>
      <c r="AX121" s="69">
        <v>80</v>
      </c>
      <c r="AY121" s="71">
        <v>78</v>
      </c>
      <c r="AZ121" s="71">
        <v>86</v>
      </c>
      <c r="BA121" s="71">
        <v>75</v>
      </c>
      <c r="BB121" s="71">
        <v>85</v>
      </c>
      <c r="BC121" s="71">
        <v>90</v>
      </c>
      <c r="BD121" s="69">
        <v>82</v>
      </c>
      <c r="BE121" s="71">
        <v>80</v>
      </c>
      <c r="BF121" s="71">
        <v>93</v>
      </c>
      <c r="BG121" s="71">
        <v>70</v>
      </c>
      <c r="BH121" s="71">
        <v>93</v>
      </c>
      <c r="BI121" s="71">
        <v>90</v>
      </c>
      <c r="BJ121" s="69">
        <v>85</v>
      </c>
      <c r="BK121" s="50" t="s">
        <v>2000</v>
      </c>
      <c r="BL121" s="81" t="s">
        <v>2001</v>
      </c>
      <c r="BM121" s="81" t="s">
        <v>2002</v>
      </c>
      <c r="BN121" s="50" t="s">
        <v>2003</v>
      </c>
      <c r="BO121" s="89">
        <v>85</v>
      </c>
      <c r="BP121" s="29">
        <v>80</v>
      </c>
      <c r="BQ121" s="29">
        <v>80</v>
      </c>
      <c r="BR121" s="90">
        <v>82</v>
      </c>
      <c r="BS121" s="90">
        <v>85</v>
      </c>
      <c r="BT121" s="29">
        <f t="shared" si="1"/>
        <v>412</v>
      </c>
      <c r="BU121" s="91" t="s">
        <v>224</v>
      </c>
      <c r="BV121" s="108"/>
      <c r="BW121" s="108"/>
      <c r="BX121" s="108"/>
      <c r="BY121" s="108"/>
      <c r="BZ121" s="108"/>
      <c r="CA121" s="108"/>
      <c r="CB121" s="108"/>
      <c r="CC121" s="124"/>
      <c r="CD121" s="108"/>
      <c r="CE121" s="108"/>
      <c r="CF121" s="108">
        <v>115</v>
      </c>
    </row>
    <row r="122" spans="1:84" s="8" customFormat="1" ht="24.75" customHeight="1">
      <c r="A122" s="26" t="s">
        <v>1063</v>
      </c>
      <c r="B122" s="217">
        <v>128</v>
      </c>
      <c r="C122" s="27" t="s">
        <v>2004</v>
      </c>
      <c r="D122" s="270" t="s">
        <v>2005</v>
      </c>
      <c r="E122" s="28" t="s">
        <v>2006</v>
      </c>
      <c r="F122" s="29" t="s">
        <v>13</v>
      </c>
      <c r="G122" s="30" t="s">
        <v>60</v>
      </c>
      <c r="H122" s="27" t="s">
        <v>1068</v>
      </c>
      <c r="I122" s="27" t="s">
        <v>167</v>
      </c>
      <c r="J122" s="27" t="s">
        <v>2007</v>
      </c>
      <c r="K122" s="28" t="s">
        <v>2008</v>
      </c>
      <c r="L122" s="29" t="s">
        <v>224</v>
      </c>
      <c r="M122" s="29" t="s">
        <v>170</v>
      </c>
      <c r="N122" s="50" t="s">
        <v>2009</v>
      </c>
      <c r="O122" s="50" t="s">
        <v>2010</v>
      </c>
      <c r="P122" s="50" t="s">
        <v>338</v>
      </c>
      <c r="Q122" s="56">
        <v>39006</v>
      </c>
      <c r="R122" s="50" t="s">
        <v>289</v>
      </c>
      <c r="S122" s="50" t="s">
        <v>2011</v>
      </c>
      <c r="T122" s="50" t="s">
        <v>2012</v>
      </c>
      <c r="U122" s="50"/>
      <c r="V122" s="271" t="s">
        <v>2013</v>
      </c>
      <c r="W122" s="50" t="s">
        <v>60</v>
      </c>
      <c r="X122" s="50" t="s">
        <v>1068</v>
      </c>
      <c r="Y122" s="50" t="s">
        <v>167</v>
      </c>
      <c r="Z122" s="50">
        <v>2</v>
      </c>
      <c r="AA122" s="50" t="s">
        <v>2008</v>
      </c>
      <c r="AB122" s="50">
        <v>2022</v>
      </c>
      <c r="AC122" s="50" t="s">
        <v>178</v>
      </c>
      <c r="AD122" s="50" t="s">
        <v>231</v>
      </c>
      <c r="AE122" s="50" t="s">
        <v>179</v>
      </c>
      <c r="AF122" s="271" t="s">
        <v>2014</v>
      </c>
      <c r="AG122" s="50">
        <v>76</v>
      </c>
      <c r="AH122" s="50">
        <v>82</v>
      </c>
      <c r="AI122" s="50">
        <v>78</v>
      </c>
      <c r="AJ122" s="50">
        <v>91</v>
      </c>
      <c r="AK122" s="50">
        <v>90</v>
      </c>
      <c r="AL122" s="69">
        <v>83.4</v>
      </c>
      <c r="AM122" s="71">
        <v>72</v>
      </c>
      <c r="AN122" s="71">
        <v>77</v>
      </c>
      <c r="AO122" s="71">
        <v>80</v>
      </c>
      <c r="AP122" s="71">
        <v>79</v>
      </c>
      <c r="AQ122" s="71">
        <v>83</v>
      </c>
      <c r="AR122" s="69">
        <v>78.2</v>
      </c>
      <c r="AS122" s="71">
        <v>90</v>
      </c>
      <c r="AT122" s="71">
        <v>85</v>
      </c>
      <c r="AU122" s="71">
        <v>85</v>
      </c>
      <c r="AV122" s="71">
        <v>83</v>
      </c>
      <c r="AW122" s="71">
        <v>75</v>
      </c>
      <c r="AX122" s="69">
        <v>83.6</v>
      </c>
      <c r="AY122" s="71">
        <v>77</v>
      </c>
      <c r="AZ122" s="71">
        <v>84</v>
      </c>
      <c r="BA122" s="71">
        <v>88</v>
      </c>
      <c r="BB122" s="71">
        <v>80</v>
      </c>
      <c r="BC122" s="71">
        <v>79</v>
      </c>
      <c r="BD122" s="69">
        <v>81.599999999999994</v>
      </c>
      <c r="BE122" s="71">
        <v>71</v>
      </c>
      <c r="BF122" s="71">
        <v>85</v>
      </c>
      <c r="BG122" s="71">
        <v>90</v>
      </c>
      <c r="BH122" s="71">
        <v>89</v>
      </c>
      <c r="BI122" s="71">
        <v>89</v>
      </c>
      <c r="BJ122" s="69">
        <v>84.8</v>
      </c>
      <c r="BK122" s="50" t="s">
        <v>2015</v>
      </c>
      <c r="BL122" s="81" t="s">
        <v>2016</v>
      </c>
      <c r="BM122" s="81" t="s">
        <v>2017</v>
      </c>
      <c r="BN122" s="50" t="s">
        <v>2018</v>
      </c>
      <c r="BO122" s="89">
        <v>83.4</v>
      </c>
      <c r="BP122" s="29">
        <v>78.2</v>
      </c>
      <c r="BQ122" s="29">
        <v>83.6</v>
      </c>
      <c r="BR122" s="90">
        <v>81.599999999999994</v>
      </c>
      <c r="BS122" s="90">
        <v>84.8</v>
      </c>
      <c r="BT122" s="29">
        <f t="shared" si="1"/>
        <v>411.6</v>
      </c>
      <c r="BU122" s="91" t="s">
        <v>224</v>
      </c>
      <c r="BV122" s="108"/>
      <c r="BW122" s="108"/>
      <c r="BX122" s="108"/>
      <c r="BY122" s="108"/>
      <c r="BZ122" s="108"/>
      <c r="CA122" s="108"/>
      <c r="CB122" s="108"/>
      <c r="CC122" s="124"/>
      <c r="CD122" s="108"/>
      <c r="CE122" s="108"/>
      <c r="CF122" s="108">
        <v>116</v>
      </c>
    </row>
    <row r="123" spans="1:84" s="8" customFormat="1" ht="24.75" customHeight="1">
      <c r="A123" s="26" t="s">
        <v>237</v>
      </c>
      <c r="B123" s="217">
        <v>129</v>
      </c>
      <c r="C123" s="27" t="s">
        <v>2019</v>
      </c>
      <c r="D123" s="270" t="s">
        <v>2020</v>
      </c>
      <c r="E123" s="28" t="s">
        <v>2021</v>
      </c>
      <c r="F123" s="29" t="s">
        <v>14</v>
      </c>
      <c r="G123" s="30" t="s">
        <v>50</v>
      </c>
      <c r="H123" s="27" t="s">
        <v>166</v>
      </c>
      <c r="I123" s="27" t="s">
        <v>167</v>
      </c>
      <c r="J123" s="27" t="s">
        <v>2022</v>
      </c>
      <c r="K123" s="28" t="s">
        <v>421</v>
      </c>
      <c r="L123" s="29" t="s">
        <v>170</v>
      </c>
      <c r="M123" s="29" t="s">
        <v>224</v>
      </c>
      <c r="N123" s="50" t="s">
        <v>2023</v>
      </c>
      <c r="O123" s="50" t="s">
        <v>2024</v>
      </c>
      <c r="P123" s="50" t="s">
        <v>1530</v>
      </c>
      <c r="Q123" s="56">
        <v>39328</v>
      </c>
      <c r="R123" s="50" t="s">
        <v>174</v>
      </c>
      <c r="S123" s="50" t="s">
        <v>2025</v>
      </c>
      <c r="T123" s="50" t="s">
        <v>2026</v>
      </c>
      <c r="U123" s="50"/>
      <c r="V123" s="271" t="s">
        <v>2027</v>
      </c>
      <c r="W123" s="50" t="s">
        <v>50</v>
      </c>
      <c r="X123" s="50" t="s">
        <v>166</v>
      </c>
      <c r="Y123" s="50" t="s">
        <v>167</v>
      </c>
      <c r="Z123" s="50">
        <v>1</v>
      </c>
      <c r="AA123" s="50" t="s">
        <v>421</v>
      </c>
      <c r="AB123" s="50">
        <v>2022</v>
      </c>
      <c r="AC123" s="50" t="s">
        <v>178</v>
      </c>
      <c r="AD123" s="50" t="s">
        <v>179</v>
      </c>
      <c r="AE123" s="50" t="s">
        <v>231</v>
      </c>
      <c r="AF123" s="271" t="s">
        <v>2028</v>
      </c>
      <c r="AG123" s="50">
        <v>73</v>
      </c>
      <c r="AH123" s="50">
        <v>89</v>
      </c>
      <c r="AI123" s="50">
        <v>77</v>
      </c>
      <c r="AJ123" s="50">
        <v>77</v>
      </c>
      <c r="AK123" s="50">
        <v>89</v>
      </c>
      <c r="AL123" s="78">
        <v>87.5</v>
      </c>
      <c r="AM123" s="71">
        <v>63</v>
      </c>
      <c r="AN123" s="71">
        <v>70</v>
      </c>
      <c r="AO123" s="71">
        <v>78</v>
      </c>
      <c r="AP123" s="71">
        <v>70</v>
      </c>
      <c r="AQ123" s="71">
        <v>89</v>
      </c>
      <c r="AR123" s="78">
        <v>84.42</v>
      </c>
      <c r="AS123" s="71">
        <v>71</v>
      </c>
      <c r="AT123" s="71">
        <v>80</v>
      </c>
      <c r="AU123" s="71">
        <v>78</v>
      </c>
      <c r="AV123" s="71">
        <v>78</v>
      </c>
      <c r="AW123" s="71">
        <v>80</v>
      </c>
      <c r="AX123" s="78">
        <v>79.33</v>
      </c>
      <c r="AY123" s="71">
        <v>76</v>
      </c>
      <c r="AZ123" s="71">
        <v>78</v>
      </c>
      <c r="BA123" s="71">
        <v>76</v>
      </c>
      <c r="BB123" s="71">
        <v>74</v>
      </c>
      <c r="BC123" s="71">
        <v>80</v>
      </c>
      <c r="BD123" s="78">
        <v>81.33</v>
      </c>
      <c r="BE123" s="71">
        <v>63</v>
      </c>
      <c r="BF123" s="71">
        <v>74</v>
      </c>
      <c r="BG123" s="71">
        <v>75</v>
      </c>
      <c r="BH123" s="71">
        <v>75</v>
      </c>
      <c r="BI123" s="71">
        <v>77</v>
      </c>
      <c r="BJ123" s="78">
        <v>78.75</v>
      </c>
      <c r="BK123" s="50" t="s">
        <v>2029</v>
      </c>
      <c r="BL123" s="81" t="s">
        <v>2030</v>
      </c>
      <c r="BM123" s="81" t="s">
        <v>2031</v>
      </c>
      <c r="BN123" s="50" t="s">
        <v>2032</v>
      </c>
      <c r="BO123" s="92">
        <v>87.5</v>
      </c>
      <c r="BP123" s="93">
        <v>84.42</v>
      </c>
      <c r="BQ123" s="93">
        <v>79.33</v>
      </c>
      <c r="BR123" s="90">
        <v>81.33</v>
      </c>
      <c r="BS123" s="90">
        <v>78.75</v>
      </c>
      <c r="BT123" s="29">
        <f t="shared" si="1"/>
        <v>411.33</v>
      </c>
      <c r="BU123" s="91" t="s">
        <v>170</v>
      </c>
      <c r="BV123" s="108"/>
      <c r="BW123" s="108"/>
      <c r="BX123" s="108"/>
      <c r="BY123" s="108"/>
      <c r="BZ123" s="108"/>
      <c r="CA123" s="108"/>
      <c r="CB123" s="108"/>
      <c r="CC123" s="124"/>
      <c r="CD123" s="108"/>
      <c r="CE123" s="108"/>
      <c r="CF123" s="108">
        <v>117</v>
      </c>
    </row>
    <row r="124" spans="1:84" s="8" customFormat="1" ht="24.75" customHeight="1">
      <c r="A124" s="26" t="s">
        <v>237</v>
      </c>
      <c r="B124" s="217">
        <v>130</v>
      </c>
      <c r="C124" s="27" t="s">
        <v>2033</v>
      </c>
      <c r="D124" s="270" t="s">
        <v>2034</v>
      </c>
      <c r="E124" s="28" t="s">
        <v>2035</v>
      </c>
      <c r="F124" s="29" t="s">
        <v>14</v>
      </c>
      <c r="G124" s="30" t="s">
        <v>52</v>
      </c>
      <c r="H124" s="27" t="s">
        <v>166</v>
      </c>
      <c r="I124" s="27" t="s">
        <v>167</v>
      </c>
      <c r="J124" s="27" t="s">
        <v>2036</v>
      </c>
      <c r="K124" s="28" t="s">
        <v>242</v>
      </c>
      <c r="L124" s="29" t="s">
        <v>224</v>
      </c>
      <c r="M124" s="29" t="s">
        <v>224</v>
      </c>
      <c r="N124" s="50" t="s">
        <v>2037</v>
      </c>
      <c r="O124" s="50" t="s">
        <v>2038</v>
      </c>
      <c r="P124" s="50" t="s">
        <v>166</v>
      </c>
      <c r="Q124" s="56">
        <v>39041</v>
      </c>
      <c r="R124" s="50" t="s">
        <v>174</v>
      </c>
      <c r="S124" s="50" t="s">
        <v>2039</v>
      </c>
      <c r="T124" s="50" t="s">
        <v>2040</v>
      </c>
      <c r="U124" s="50"/>
      <c r="V124" s="271" t="s">
        <v>2041</v>
      </c>
      <c r="W124" s="50" t="s">
        <v>52</v>
      </c>
      <c r="X124" s="50" t="s">
        <v>166</v>
      </c>
      <c r="Y124" s="50" t="s">
        <v>167</v>
      </c>
      <c r="Z124" s="50">
        <v>2</v>
      </c>
      <c r="AA124" s="50" t="s">
        <v>242</v>
      </c>
      <c r="AB124" s="50">
        <v>2022</v>
      </c>
      <c r="AC124" s="50" t="s">
        <v>178</v>
      </c>
      <c r="AD124" s="50" t="s">
        <v>231</v>
      </c>
      <c r="AE124" s="50" t="s">
        <v>231</v>
      </c>
      <c r="AF124" s="271" t="s">
        <v>2042</v>
      </c>
      <c r="AG124" s="50">
        <v>18</v>
      </c>
      <c r="AH124" s="271" t="s">
        <v>250</v>
      </c>
      <c r="AI124" s="50">
        <v>15</v>
      </c>
      <c r="AJ124" s="50">
        <v>16</v>
      </c>
      <c r="AK124" s="271" t="s">
        <v>2043</v>
      </c>
      <c r="AL124" s="78">
        <v>85.84</v>
      </c>
      <c r="AM124" s="273" t="s">
        <v>254</v>
      </c>
      <c r="AN124" s="71">
        <v>17</v>
      </c>
      <c r="AO124" s="71">
        <v>15</v>
      </c>
      <c r="AP124" s="273" t="s">
        <v>251</v>
      </c>
      <c r="AQ124" s="273" t="s">
        <v>2043</v>
      </c>
      <c r="AR124" s="78">
        <v>77.42</v>
      </c>
      <c r="AS124" s="71">
        <v>17</v>
      </c>
      <c r="AT124" s="273" t="s">
        <v>254</v>
      </c>
      <c r="AU124" s="71">
        <v>15</v>
      </c>
      <c r="AV124" s="273" t="s">
        <v>2043</v>
      </c>
      <c r="AW124" s="71">
        <v>16</v>
      </c>
      <c r="AX124" s="78">
        <v>78.92</v>
      </c>
      <c r="AY124" s="273" t="s">
        <v>1250</v>
      </c>
      <c r="AZ124" s="71">
        <v>18</v>
      </c>
      <c r="BA124" s="71">
        <v>15</v>
      </c>
      <c r="BB124" s="273" t="s">
        <v>253</v>
      </c>
      <c r="BC124" s="273" t="s">
        <v>256</v>
      </c>
      <c r="BD124" s="78">
        <v>87.5</v>
      </c>
      <c r="BE124" s="273" t="s">
        <v>1250</v>
      </c>
      <c r="BF124" s="71">
        <v>17</v>
      </c>
      <c r="BG124" s="71">
        <v>14</v>
      </c>
      <c r="BH124" s="273" t="s">
        <v>2044</v>
      </c>
      <c r="BI124" s="273" t="s">
        <v>1251</v>
      </c>
      <c r="BJ124" s="78">
        <v>81.59</v>
      </c>
      <c r="BK124" s="50" t="s">
        <v>2045</v>
      </c>
      <c r="BL124" s="81" t="s">
        <v>2046</v>
      </c>
      <c r="BM124" s="81" t="s">
        <v>2047</v>
      </c>
      <c r="BN124" s="50" t="s">
        <v>2048</v>
      </c>
      <c r="BO124" s="92">
        <v>85.84</v>
      </c>
      <c r="BP124" s="93">
        <v>77.42</v>
      </c>
      <c r="BQ124" s="93">
        <v>78.92</v>
      </c>
      <c r="BR124" s="90">
        <v>87.5</v>
      </c>
      <c r="BS124" s="90">
        <v>81.59</v>
      </c>
      <c r="BT124" s="29">
        <f t="shared" si="1"/>
        <v>411.27</v>
      </c>
      <c r="BU124" s="91" t="s">
        <v>224</v>
      </c>
      <c r="BV124" s="108" t="s">
        <v>2049</v>
      </c>
      <c r="BW124" s="108"/>
      <c r="BX124" s="108"/>
      <c r="BY124" s="108"/>
      <c r="BZ124" s="108"/>
      <c r="CA124" s="108"/>
      <c r="CB124" s="108"/>
      <c r="CC124" s="124"/>
      <c r="CD124" s="108"/>
      <c r="CE124" s="108"/>
      <c r="CF124" s="108">
        <v>118</v>
      </c>
    </row>
    <row r="125" spans="1:84" s="8" customFormat="1" ht="24.75" customHeight="1">
      <c r="A125" s="38" t="s">
        <v>237</v>
      </c>
      <c r="B125" s="218">
        <v>131</v>
      </c>
      <c r="C125" s="39" t="s">
        <v>2050</v>
      </c>
      <c r="D125" s="274" t="s">
        <v>2051</v>
      </c>
      <c r="E125" s="40" t="s">
        <v>2052</v>
      </c>
      <c r="F125" s="41" t="s">
        <v>13</v>
      </c>
      <c r="G125" s="42" t="s">
        <v>49</v>
      </c>
      <c r="H125" s="39" t="s">
        <v>166</v>
      </c>
      <c r="I125" s="39" t="s">
        <v>167</v>
      </c>
      <c r="J125" s="39" t="s">
        <v>2053</v>
      </c>
      <c r="K125" s="40" t="s">
        <v>2054</v>
      </c>
      <c r="L125" s="41" t="s">
        <v>170</v>
      </c>
      <c r="M125" s="41" t="s">
        <v>170</v>
      </c>
      <c r="N125" s="50" t="s">
        <v>2055</v>
      </c>
      <c r="O125" s="50">
        <v>1116081303080020</v>
      </c>
      <c r="P125" s="50" t="s">
        <v>1675</v>
      </c>
      <c r="Q125" s="56">
        <v>39244</v>
      </c>
      <c r="R125" s="50" t="s">
        <v>289</v>
      </c>
      <c r="S125" s="50" t="s">
        <v>2056</v>
      </c>
      <c r="T125" s="50" t="s">
        <v>2057</v>
      </c>
      <c r="U125" s="50"/>
      <c r="V125" s="271" t="s">
        <v>2058</v>
      </c>
      <c r="W125" s="50" t="s">
        <v>49</v>
      </c>
      <c r="X125" s="50" t="s">
        <v>166</v>
      </c>
      <c r="Y125" s="50" t="s">
        <v>167</v>
      </c>
      <c r="Z125" s="50">
        <v>2</v>
      </c>
      <c r="AA125" s="50" t="s">
        <v>2054</v>
      </c>
      <c r="AB125" s="50">
        <v>2022</v>
      </c>
      <c r="AC125" s="50" t="s">
        <v>178</v>
      </c>
      <c r="AD125" s="50" t="s">
        <v>179</v>
      </c>
      <c r="AE125" s="50" t="s">
        <v>179</v>
      </c>
      <c r="AF125" s="271" t="s">
        <v>2059</v>
      </c>
      <c r="AG125" s="68">
        <v>82</v>
      </c>
      <c r="AH125" s="68">
        <v>82</v>
      </c>
      <c r="AI125" s="68">
        <v>84</v>
      </c>
      <c r="AJ125" s="68">
        <v>84</v>
      </c>
      <c r="AK125" s="68">
        <v>83</v>
      </c>
      <c r="AL125" s="69">
        <v>82</v>
      </c>
      <c r="AM125" s="70">
        <v>83</v>
      </c>
      <c r="AN125" s="70">
        <v>83</v>
      </c>
      <c r="AO125" s="70">
        <v>85</v>
      </c>
      <c r="AP125" s="70">
        <v>87</v>
      </c>
      <c r="AQ125" s="70">
        <v>83</v>
      </c>
      <c r="AR125" s="69">
        <v>83</v>
      </c>
      <c r="AS125" s="70">
        <v>80</v>
      </c>
      <c r="AT125" s="70">
        <v>82</v>
      </c>
      <c r="AU125" s="70">
        <v>83</v>
      </c>
      <c r="AV125" s="70">
        <v>87</v>
      </c>
      <c r="AW125" s="70">
        <v>86</v>
      </c>
      <c r="AX125" s="69">
        <v>81</v>
      </c>
      <c r="AY125" s="70">
        <v>83</v>
      </c>
      <c r="AZ125" s="70">
        <v>87</v>
      </c>
      <c r="BA125" s="70">
        <v>88</v>
      </c>
      <c r="BB125" s="70">
        <v>89</v>
      </c>
      <c r="BC125" s="70">
        <v>79</v>
      </c>
      <c r="BD125" s="69">
        <v>82</v>
      </c>
      <c r="BE125" s="70">
        <v>84</v>
      </c>
      <c r="BF125" s="70">
        <v>85</v>
      </c>
      <c r="BG125" s="70">
        <v>88</v>
      </c>
      <c r="BH125" s="70">
        <v>88</v>
      </c>
      <c r="BI125" s="70">
        <v>85</v>
      </c>
      <c r="BJ125" s="69">
        <v>83</v>
      </c>
      <c r="BK125" s="50" t="s">
        <v>2060</v>
      </c>
      <c r="BL125" s="81" t="s">
        <v>2061</v>
      </c>
      <c r="BM125" s="81" t="s">
        <v>2062</v>
      </c>
      <c r="BN125" s="50" t="s">
        <v>2063</v>
      </c>
      <c r="BO125" s="96">
        <v>82</v>
      </c>
      <c r="BP125" s="41">
        <v>83</v>
      </c>
      <c r="BQ125" s="41">
        <v>81</v>
      </c>
      <c r="BR125" s="97">
        <v>82</v>
      </c>
      <c r="BS125" s="97">
        <v>83</v>
      </c>
      <c r="BT125" s="29">
        <f t="shared" si="1"/>
        <v>411</v>
      </c>
      <c r="BU125" s="222" t="s">
        <v>170</v>
      </c>
      <c r="BV125" s="115"/>
      <c r="BW125" s="115"/>
      <c r="BX125" s="115" t="s">
        <v>2064</v>
      </c>
      <c r="BY125" s="115"/>
      <c r="BZ125" s="115"/>
      <c r="CA125" s="115"/>
      <c r="CB125" s="115"/>
      <c r="CC125" s="124"/>
      <c r="CD125" s="115"/>
      <c r="CE125" s="115"/>
      <c r="CF125" s="108">
        <v>119</v>
      </c>
    </row>
    <row r="126" spans="1:84" s="8" customFormat="1" ht="24.75" customHeight="1">
      <c r="A126" s="26" t="s">
        <v>237</v>
      </c>
      <c r="B126" s="217">
        <v>132</v>
      </c>
      <c r="C126" s="27" t="s">
        <v>2065</v>
      </c>
      <c r="D126" s="270" t="s">
        <v>2066</v>
      </c>
      <c r="E126" s="28" t="s">
        <v>2067</v>
      </c>
      <c r="F126" s="29" t="s">
        <v>14</v>
      </c>
      <c r="G126" s="30" t="s">
        <v>1050</v>
      </c>
      <c r="H126" s="27" t="s">
        <v>338</v>
      </c>
      <c r="I126" s="27" t="s">
        <v>167</v>
      </c>
      <c r="J126" s="27" t="s">
        <v>2068</v>
      </c>
      <c r="K126" s="28" t="s">
        <v>2069</v>
      </c>
      <c r="L126" s="29" t="s">
        <v>224</v>
      </c>
      <c r="M126" s="29" t="s">
        <v>224</v>
      </c>
      <c r="N126" s="50" t="s">
        <v>2070</v>
      </c>
      <c r="O126" s="50" t="s">
        <v>2071</v>
      </c>
      <c r="P126" s="50" t="s">
        <v>9</v>
      </c>
      <c r="Q126" s="56">
        <v>39274</v>
      </c>
      <c r="R126" s="50" t="s">
        <v>174</v>
      </c>
      <c r="S126" s="50" t="s">
        <v>2072</v>
      </c>
      <c r="T126" s="50" t="s">
        <v>2073</v>
      </c>
      <c r="U126" s="50"/>
      <c r="V126" s="271" t="s">
        <v>2074</v>
      </c>
      <c r="W126" s="50" t="s">
        <v>1050</v>
      </c>
      <c r="X126" s="50" t="s">
        <v>338</v>
      </c>
      <c r="Y126" s="50" t="s">
        <v>167</v>
      </c>
      <c r="Z126" s="50">
        <v>1</v>
      </c>
      <c r="AA126" s="50" t="s">
        <v>2069</v>
      </c>
      <c r="AB126" s="50">
        <v>2022</v>
      </c>
      <c r="AC126" s="50" t="s">
        <v>178</v>
      </c>
      <c r="AD126" s="50" t="s">
        <v>231</v>
      </c>
      <c r="AE126" s="50" t="s">
        <v>231</v>
      </c>
      <c r="AF126" s="271" t="s">
        <v>2075</v>
      </c>
      <c r="AG126" s="50">
        <v>81</v>
      </c>
      <c r="AH126" s="50">
        <v>83</v>
      </c>
      <c r="AI126" s="50">
        <v>88</v>
      </c>
      <c r="AJ126" s="50">
        <v>83</v>
      </c>
      <c r="AK126" s="50">
        <v>87</v>
      </c>
      <c r="AL126" s="69">
        <v>84.4</v>
      </c>
      <c r="AM126" s="71">
        <v>80</v>
      </c>
      <c r="AN126" s="71">
        <v>82</v>
      </c>
      <c r="AO126" s="71">
        <v>75</v>
      </c>
      <c r="AP126" s="71">
        <v>75</v>
      </c>
      <c r="AQ126" s="71">
        <v>79</v>
      </c>
      <c r="AR126" s="69">
        <v>78.2</v>
      </c>
      <c r="AS126" s="71">
        <v>80</v>
      </c>
      <c r="AT126" s="71">
        <v>83</v>
      </c>
      <c r="AU126" s="71">
        <v>89</v>
      </c>
      <c r="AV126" s="71">
        <v>85</v>
      </c>
      <c r="AW126" s="71">
        <v>81</v>
      </c>
      <c r="AX126" s="69">
        <v>83.6</v>
      </c>
      <c r="AY126" s="71">
        <v>80</v>
      </c>
      <c r="AZ126" s="71">
        <v>83</v>
      </c>
      <c r="BA126" s="71">
        <v>75</v>
      </c>
      <c r="BB126" s="71">
        <v>85</v>
      </c>
      <c r="BC126" s="71">
        <v>79</v>
      </c>
      <c r="BD126" s="69">
        <v>80.400000000000006</v>
      </c>
      <c r="BE126" s="71">
        <v>80</v>
      </c>
      <c r="BF126" s="71">
        <v>83</v>
      </c>
      <c r="BG126" s="71">
        <v>75</v>
      </c>
      <c r="BH126" s="71">
        <v>90</v>
      </c>
      <c r="BI126" s="71">
        <v>90</v>
      </c>
      <c r="BJ126" s="69">
        <v>83.6</v>
      </c>
      <c r="BK126" s="50" t="s">
        <v>2076</v>
      </c>
      <c r="BL126" s="81" t="s">
        <v>2077</v>
      </c>
      <c r="BM126" s="81" t="s">
        <v>2078</v>
      </c>
      <c r="BN126" s="50" t="s">
        <v>2079</v>
      </c>
      <c r="BO126" s="89">
        <v>84.4</v>
      </c>
      <c r="BP126" s="29">
        <v>78.2</v>
      </c>
      <c r="BQ126" s="29">
        <v>83.6</v>
      </c>
      <c r="BR126" s="90">
        <v>80.400000000000006</v>
      </c>
      <c r="BS126" s="90">
        <v>83.6</v>
      </c>
      <c r="BT126" s="29">
        <f t="shared" si="1"/>
        <v>410.20000000000005</v>
      </c>
      <c r="BU126" s="91" t="s">
        <v>224</v>
      </c>
      <c r="BV126" s="108"/>
      <c r="BW126" s="108"/>
      <c r="BX126" s="108"/>
      <c r="BY126" s="108"/>
      <c r="BZ126" s="108"/>
      <c r="CA126" s="108"/>
      <c r="CB126" s="108"/>
      <c r="CC126" s="124"/>
      <c r="CD126" s="108"/>
      <c r="CE126" s="108"/>
      <c r="CF126" s="108">
        <v>120</v>
      </c>
    </row>
    <row r="127" spans="1:84" s="8" customFormat="1" ht="24.75" customHeight="1">
      <c r="A127" s="26" t="s">
        <v>161</v>
      </c>
      <c r="B127" s="217">
        <v>133</v>
      </c>
      <c r="C127" s="27" t="s">
        <v>2080</v>
      </c>
      <c r="D127" s="270" t="s">
        <v>2081</v>
      </c>
      <c r="E127" s="28" t="s">
        <v>2082</v>
      </c>
      <c r="F127" s="29" t="s">
        <v>13</v>
      </c>
      <c r="G127" s="30" t="s">
        <v>50</v>
      </c>
      <c r="H127" s="27" t="s">
        <v>166</v>
      </c>
      <c r="I127" s="27" t="s">
        <v>167</v>
      </c>
      <c r="J127" s="27" t="s">
        <v>2083</v>
      </c>
      <c r="K127" s="28" t="s">
        <v>2008</v>
      </c>
      <c r="L127" s="29" t="s">
        <v>224</v>
      </c>
      <c r="M127" s="29" t="s">
        <v>170</v>
      </c>
      <c r="N127" s="50" t="s">
        <v>2084</v>
      </c>
      <c r="O127" s="50" t="s">
        <v>2085</v>
      </c>
      <c r="P127" s="50" t="s">
        <v>2086</v>
      </c>
      <c r="Q127" s="56">
        <v>39395</v>
      </c>
      <c r="R127" s="50" t="s">
        <v>289</v>
      </c>
      <c r="S127" s="50" t="s">
        <v>2087</v>
      </c>
      <c r="T127" s="50" t="s">
        <v>2088</v>
      </c>
      <c r="U127" s="50" t="s">
        <v>1089</v>
      </c>
      <c r="V127" s="271" t="s">
        <v>2089</v>
      </c>
      <c r="W127" s="50" t="s">
        <v>50</v>
      </c>
      <c r="X127" s="50" t="s">
        <v>166</v>
      </c>
      <c r="Y127" s="50" t="s">
        <v>167</v>
      </c>
      <c r="Z127" s="62">
        <v>3</v>
      </c>
      <c r="AA127" s="50" t="s">
        <v>2008</v>
      </c>
      <c r="AB127" s="62">
        <v>2022</v>
      </c>
      <c r="AC127" s="50" t="s">
        <v>178</v>
      </c>
      <c r="AD127" s="50" t="s">
        <v>231</v>
      </c>
      <c r="AE127" s="50" t="s">
        <v>179</v>
      </c>
      <c r="AF127" s="271" t="s">
        <v>2090</v>
      </c>
      <c r="AG127" s="68">
        <v>80</v>
      </c>
      <c r="AH127" s="68">
        <v>86</v>
      </c>
      <c r="AI127" s="68">
        <v>79</v>
      </c>
      <c r="AJ127" s="68">
        <v>76</v>
      </c>
      <c r="AK127" s="68">
        <v>90</v>
      </c>
      <c r="AL127" s="69">
        <v>83.5</v>
      </c>
      <c r="AM127" s="70">
        <v>82</v>
      </c>
      <c r="AN127" s="70">
        <v>84</v>
      </c>
      <c r="AO127" s="70">
        <v>80</v>
      </c>
      <c r="AP127" s="70">
        <v>79</v>
      </c>
      <c r="AQ127" s="70">
        <v>83</v>
      </c>
      <c r="AR127" s="69">
        <v>82.17</v>
      </c>
      <c r="AS127" s="70">
        <v>75</v>
      </c>
      <c r="AT127" s="70">
        <v>80</v>
      </c>
      <c r="AU127" s="70">
        <v>79</v>
      </c>
      <c r="AV127" s="70">
        <v>82</v>
      </c>
      <c r="AW127" s="70">
        <v>76</v>
      </c>
      <c r="AX127" s="69">
        <v>78.67</v>
      </c>
      <c r="AY127" s="70">
        <v>82</v>
      </c>
      <c r="AZ127" s="70">
        <v>87</v>
      </c>
      <c r="BA127" s="70">
        <v>75</v>
      </c>
      <c r="BB127" s="70">
        <v>80</v>
      </c>
      <c r="BC127" s="70">
        <v>89</v>
      </c>
      <c r="BD127" s="69">
        <v>83.33</v>
      </c>
      <c r="BE127" s="70">
        <v>77</v>
      </c>
      <c r="BF127" s="70">
        <v>90</v>
      </c>
      <c r="BG127" s="70">
        <v>70</v>
      </c>
      <c r="BH127" s="70">
        <v>90</v>
      </c>
      <c r="BI127" s="70">
        <v>85</v>
      </c>
      <c r="BJ127" s="69">
        <v>82.5</v>
      </c>
      <c r="BK127" s="50" t="s">
        <v>2091</v>
      </c>
      <c r="BL127" s="81" t="s">
        <v>2092</v>
      </c>
      <c r="BM127" s="81" t="s">
        <v>2093</v>
      </c>
      <c r="BN127" s="50" t="s">
        <v>2094</v>
      </c>
      <c r="BO127" s="89">
        <v>83.5</v>
      </c>
      <c r="BP127" s="29">
        <v>82.17</v>
      </c>
      <c r="BQ127" s="29">
        <v>78.67</v>
      </c>
      <c r="BR127" s="90">
        <v>83.33</v>
      </c>
      <c r="BS127" s="90">
        <v>82.5</v>
      </c>
      <c r="BT127" s="29">
        <f t="shared" si="1"/>
        <v>410.17</v>
      </c>
      <c r="BU127" s="91" t="s">
        <v>224</v>
      </c>
      <c r="BV127" s="108"/>
      <c r="BW127" s="108"/>
      <c r="BX127" s="108"/>
      <c r="BY127" s="108"/>
      <c r="BZ127" s="108"/>
      <c r="CA127" s="108"/>
      <c r="CB127" s="108"/>
      <c r="CC127" s="124"/>
      <c r="CD127" s="108"/>
      <c r="CE127" s="108"/>
      <c r="CF127" s="108">
        <v>121</v>
      </c>
    </row>
    <row r="128" spans="1:84" s="8" customFormat="1" ht="24.75" customHeight="1">
      <c r="A128" s="26" t="s">
        <v>1111</v>
      </c>
      <c r="B128" s="217">
        <v>135</v>
      </c>
      <c r="C128" s="27" t="s">
        <v>2095</v>
      </c>
      <c r="D128" s="270" t="s">
        <v>2096</v>
      </c>
      <c r="E128" s="28" t="s">
        <v>2097</v>
      </c>
      <c r="F128" s="29" t="s">
        <v>14</v>
      </c>
      <c r="G128" s="30" t="s">
        <v>61</v>
      </c>
      <c r="H128" s="27" t="s">
        <v>1068</v>
      </c>
      <c r="I128" s="27" t="s">
        <v>167</v>
      </c>
      <c r="J128" s="27" t="s">
        <v>2098</v>
      </c>
      <c r="K128" s="28" t="s">
        <v>612</v>
      </c>
      <c r="L128" s="29" t="s">
        <v>170</v>
      </c>
      <c r="M128" s="29" t="s">
        <v>170</v>
      </c>
      <c r="N128" s="50" t="s">
        <v>2099</v>
      </c>
      <c r="O128" s="50" t="s">
        <v>2100</v>
      </c>
      <c r="P128" s="50" t="s">
        <v>9</v>
      </c>
      <c r="Q128" s="56">
        <v>39301</v>
      </c>
      <c r="R128" s="50" t="s">
        <v>174</v>
      </c>
      <c r="S128" s="50" t="s">
        <v>2101</v>
      </c>
      <c r="T128" s="50" t="s">
        <v>2102</v>
      </c>
      <c r="U128" s="50"/>
      <c r="V128" s="271" t="s">
        <v>2103</v>
      </c>
      <c r="W128" s="50" t="s">
        <v>61</v>
      </c>
      <c r="X128" s="50" t="s">
        <v>1068</v>
      </c>
      <c r="Y128" s="50" t="s">
        <v>167</v>
      </c>
      <c r="Z128" s="62">
        <v>3</v>
      </c>
      <c r="AA128" s="50" t="s">
        <v>612</v>
      </c>
      <c r="AB128" s="62">
        <v>2022</v>
      </c>
      <c r="AC128" s="50" t="s">
        <v>178</v>
      </c>
      <c r="AD128" s="50" t="s">
        <v>179</v>
      </c>
      <c r="AE128" s="50" t="s">
        <v>179</v>
      </c>
      <c r="AF128" s="271" t="s">
        <v>2104</v>
      </c>
      <c r="AG128" s="68">
        <v>76</v>
      </c>
      <c r="AH128" s="68">
        <v>79</v>
      </c>
      <c r="AI128" s="68">
        <v>77</v>
      </c>
      <c r="AJ128" s="68">
        <v>85</v>
      </c>
      <c r="AK128" s="68">
        <v>80</v>
      </c>
      <c r="AL128" s="69">
        <v>84</v>
      </c>
      <c r="AM128" s="70">
        <v>78</v>
      </c>
      <c r="AN128" s="70">
        <v>91</v>
      </c>
      <c r="AO128" s="70">
        <v>80</v>
      </c>
      <c r="AP128" s="70">
        <v>79</v>
      </c>
      <c r="AQ128" s="70">
        <v>85</v>
      </c>
      <c r="AR128" s="69">
        <v>83</v>
      </c>
      <c r="AS128" s="70">
        <v>85</v>
      </c>
      <c r="AT128" s="70">
        <v>83</v>
      </c>
      <c r="AU128" s="70">
        <v>72</v>
      </c>
      <c r="AV128" s="70">
        <v>74</v>
      </c>
      <c r="AW128" s="70">
        <v>76</v>
      </c>
      <c r="AX128" s="69">
        <v>80</v>
      </c>
      <c r="AY128" s="70">
        <v>78</v>
      </c>
      <c r="AZ128" s="70">
        <v>80</v>
      </c>
      <c r="BA128" s="70">
        <v>78</v>
      </c>
      <c r="BB128" s="70">
        <v>85</v>
      </c>
      <c r="BC128" s="70">
        <v>80</v>
      </c>
      <c r="BD128" s="69">
        <v>81</v>
      </c>
      <c r="BE128" s="70">
        <v>75</v>
      </c>
      <c r="BF128" s="70">
        <v>93</v>
      </c>
      <c r="BG128" s="70">
        <v>70</v>
      </c>
      <c r="BH128" s="70">
        <v>80</v>
      </c>
      <c r="BI128" s="70">
        <v>80</v>
      </c>
      <c r="BJ128" s="69">
        <v>82</v>
      </c>
      <c r="BK128" s="50" t="s">
        <v>2105</v>
      </c>
      <c r="BL128" s="81" t="s">
        <v>2106</v>
      </c>
      <c r="BM128" s="81" t="s">
        <v>2107</v>
      </c>
      <c r="BN128" s="50" t="s">
        <v>2108</v>
      </c>
      <c r="BO128" s="89">
        <v>84</v>
      </c>
      <c r="BP128" s="29">
        <v>83</v>
      </c>
      <c r="BQ128" s="29">
        <v>80</v>
      </c>
      <c r="BR128" s="90">
        <v>81</v>
      </c>
      <c r="BS128" s="90">
        <v>82</v>
      </c>
      <c r="BT128" s="29">
        <f t="shared" si="1"/>
        <v>410</v>
      </c>
      <c r="BU128" s="91" t="s">
        <v>170</v>
      </c>
      <c r="BV128" s="108"/>
      <c r="BW128" s="108"/>
      <c r="BX128" s="108"/>
      <c r="BY128" s="108"/>
      <c r="BZ128" s="108"/>
      <c r="CA128" s="108"/>
      <c r="CB128" s="108"/>
      <c r="CC128" s="124"/>
      <c r="CD128" s="108"/>
      <c r="CE128" s="108"/>
      <c r="CF128" s="108">
        <v>122</v>
      </c>
    </row>
    <row r="129" spans="1:84" s="8" customFormat="1" ht="24.75" customHeight="1">
      <c r="A129" s="26" t="s">
        <v>161</v>
      </c>
      <c r="B129" s="217">
        <v>136</v>
      </c>
      <c r="C129" s="27" t="s">
        <v>2109</v>
      </c>
      <c r="D129" s="270" t="s">
        <v>2110</v>
      </c>
      <c r="E129" s="28" t="s">
        <v>2111</v>
      </c>
      <c r="F129" s="29" t="s">
        <v>13</v>
      </c>
      <c r="G129" s="30" t="s">
        <v>46</v>
      </c>
      <c r="H129" s="27" t="s">
        <v>166</v>
      </c>
      <c r="I129" s="27" t="s">
        <v>167</v>
      </c>
      <c r="J129" s="27" t="s">
        <v>2112</v>
      </c>
      <c r="K129" s="28" t="s">
        <v>319</v>
      </c>
      <c r="L129" s="29" t="s">
        <v>224</v>
      </c>
      <c r="M129" s="29" t="s">
        <v>224</v>
      </c>
      <c r="N129" s="50" t="s">
        <v>2113</v>
      </c>
      <c r="O129" s="50" t="s">
        <v>2114</v>
      </c>
      <c r="P129" s="50" t="s">
        <v>2115</v>
      </c>
      <c r="Q129" s="56">
        <v>39268</v>
      </c>
      <c r="R129" s="50" t="s">
        <v>289</v>
      </c>
      <c r="S129" s="50" t="s">
        <v>2116</v>
      </c>
      <c r="T129" s="50" t="s">
        <v>2117</v>
      </c>
      <c r="U129" s="50"/>
      <c r="V129" s="271" t="s">
        <v>2118</v>
      </c>
      <c r="W129" s="50" t="s">
        <v>46</v>
      </c>
      <c r="X129" s="50" t="s">
        <v>166</v>
      </c>
      <c r="Y129" s="50" t="s">
        <v>167</v>
      </c>
      <c r="Z129" s="62">
        <v>1</v>
      </c>
      <c r="AA129" s="50" t="s">
        <v>319</v>
      </c>
      <c r="AB129" s="62">
        <v>2022</v>
      </c>
      <c r="AC129" s="50" t="s">
        <v>178</v>
      </c>
      <c r="AD129" s="50" t="s">
        <v>231</v>
      </c>
      <c r="AE129" s="50" t="s">
        <v>231</v>
      </c>
      <c r="AF129" s="271" t="s">
        <v>2119</v>
      </c>
      <c r="AG129" s="68">
        <v>80</v>
      </c>
      <c r="AH129" s="68">
        <v>84</v>
      </c>
      <c r="AI129" s="68">
        <v>90</v>
      </c>
      <c r="AJ129" s="68">
        <v>80</v>
      </c>
      <c r="AK129" s="68">
        <v>90</v>
      </c>
      <c r="AL129" s="69">
        <v>85.33</v>
      </c>
      <c r="AM129" s="70">
        <v>70</v>
      </c>
      <c r="AN129" s="70">
        <v>80</v>
      </c>
      <c r="AO129" s="70">
        <v>78</v>
      </c>
      <c r="AP129" s="70">
        <v>77</v>
      </c>
      <c r="AQ129" s="70">
        <v>83</v>
      </c>
      <c r="AR129" s="69">
        <v>78.83</v>
      </c>
      <c r="AS129" s="70">
        <v>75</v>
      </c>
      <c r="AT129" s="70">
        <v>80</v>
      </c>
      <c r="AU129" s="70">
        <v>81</v>
      </c>
      <c r="AV129" s="70">
        <v>78</v>
      </c>
      <c r="AW129" s="70">
        <v>75</v>
      </c>
      <c r="AX129" s="69">
        <v>78</v>
      </c>
      <c r="AY129" s="70">
        <v>81</v>
      </c>
      <c r="AZ129" s="70">
        <v>85</v>
      </c>
      <c r="BA129" s="70">
        <v>80</v>
      </c>
      <c r="BB129" s="70">
        <v>83</v>
      </c>
      <c r="BC129" s="70">
        <v>89</v>
      </c>
      <c r="BD129" s="69">
        <v>83.83</v>
      </c>
      <c r="BE129" s="70">
        <v>70</v>
      </c>
      <c r="BF129" s="70">
        <v>80</v>
      </c>
      <c r="BG129" s="70">
        <v>90</v>
      </c>
      <c r="BH129" s="70">
        <v>91</v>
      </c>
      <c r="BI129" s="70">
        <v>85</v>
      </c>
      <c r="BJ129" s="69">
        <v>84</v>
      </c>
      <c r="BK129" s="50" t="s">
        <v>2120</v>
      </c>
      <c r="BL129" s="81" t="s">
        <v>2121</v>
      </c>
      <c r="BM129" s="81" t="s">
        <v>2122</v>
      </c>
      <c r="BN129" s="50" t="s">
        <v>2123</v>
      </c>
      <c r="BO129" s="89">
        <v>85.33</v>
      </c>
      <c r="BP129" s="29">
        <v>78.83</v>
      </c>
      <c r="BQ129" s="29">
        <v>78</v>
      </c>
      <c r="BR129" s="90">
        <v>83.83</v>
      </c>
      <c r="BS129" s="90">
        <v>84</v>
      </c>
      <c r="BT129" s="29">
        <f t="shared" si="1"/>
        <v>409.99</v>
      </c>
      <c r="BU129" s="91" t="s">
        <v>224</v>
      </c>
      <c r="BV129" s="108"/>
      <c r="BW129" s="108"/>
      <c r="BX129" s="108"/>
      <c r="BY129" s="108"/>
      <c r="BZ129" s="108"/>
      <c r="CA129" s="108"/>
      <c r="CB129" s="108"/>
      <c r="CC129" s="124"/>
      <c r="CD129" s="108"/>
      <c r="CE129" s="108"/>
      <c r="CF129" s="108">
        <v>123</v>
      </c>
    </row>
    <row r="130" spans="1:84" s="8" customFormat="1" ht="24.75" customHeight="1">
      <c r="A130" s="26" t="s">
        <v>265</v>
      </c>
      <c r="B130" s="217">
        <v>138</v>
      </c>
      <c r="C130" s="27" t="s">
        <v>2124</v>
      </c>
      <c r="D130" s="270" t="s">
        <v>2125</v>
      </c>
      <c r="E130" s="28" t="s">
        <v>2126</v>
      </c>
      <c r="F130" s="29" t="s">
        <v>14</v>
      </c>
      <c r="G130" s="30" t="s">
        <v>50</v>
      </c>
      <c r="H130" s="27" t="s">
        <v>166</v>
      </c>
      <c r="I130" s="27" t="s">
        <v>167</v>
      </c>
      <c r="J130" s="27" t="s">
        <v>2127</v>
      </c>
      <c r="K130" s="28" t="s">
        <v>612</v>
      </c>
      <c r="L130" s="29" t="s">
        <v>170</v>
      </c>
      <c r="M130" s="29" t="s">
        <v>224</v>
      </c>
      <c r="N130" s="50" t="s">
        <v>2128</v>
      </c>
      <c r="O130" s="50" t="s">
        <v>2129</v>
      </c>
      <c r="P130" s="50" t="s">
        <v>2086</v>
      </c>
      <c r="Q130" s="56">
        <v>38848</v>
      </c>
      <c r="R130" s="50" t="s">
        <v>174</v>
      </c>
      <c r="S130" s="50" t="s">
        <v>2130</v>
      </c>
      <c r="T130" s="50" t="s">
        <v>2131</v>
      </c>
      <c r="U130" s="50"/>
      <c r="V130" s="271" t="s">
        <v>2132</v>
      </c>
      <c r="W130" s="50" t="s">
        <v>50</v>
      </c>
      <c r="X130" s="50" t="s">
        <v>166</v>
      </c>
      <c r="Y130" s="50" t="s">
        <v>167</v>
      </c>
      <c r="Z130" s="50">
        <v>5</v>
      </c>
      <c r="AA130" s="50" t="s">
        <v>612</v>
      </c>
      <c r="AB130" s="50">
        <v>2022</v>
      </c>
      <c r="AC130" s="50" t="s">
        <v>178</v>
      </c>
      <c r="AD130" s="50" t="s">
        <v>179</v>
      </c>
      <c r="AE130" s="50" t="s">
        <v>231</v>
      </c>
      <c r="AF130" s="271" t="s">
        <v>2132</v>
      </c>
      <c r="AG130" s="50">
        <v>80</v>
      </c>
      <c r="AH130" s="50">
        <v>84</v>
      </c>
      <c r="AI130" s="50">
        <v>77</v>
      </c>
      <c r="AJ130" s="50">
        <v>79</v>
      </c>
      <c r="AK130" s="50">
        <v>90</v>
      </c>
      <c r="AL130" s="78">
        <v>83</v>
      </c>
      <c r="AM130" s="71">
        <v>81</v>
      </c>
      <c r="AN130" s="71">
        <v>81</v>
      </c>
      <c r="AO130" s="71">
        <v>80</v>
      </c>
      <c r="AP130" s="71">
        <v>77</v>
      </c>
      <c r="AQ130" s="71">
        <v>85</v>
      </c>
      <c r="AR130" s="78">
        <v>81.650000000000006</v>
      </c>
      <c r="AS130" s="71">
        <v>75</v>
      </c>
      <c r="AT130" s="71">
        <v>85</v>
      </c>
      <c r="AU130" s="71">
        <v>78</v>
      </c>
      <c r="AV130" s="71">
        <v>77</v>
      </c>
      <c r="AW130" s="71">
        <v>74</v>
      </c>
      <c r="AX130" s="78">
        <v>78.61</v>
      </c>
      <c r="AY130" s="71">
        <v>80</v>
      </c>
      <c r="AZ130" s="71">
        <v>84</v>
      </c>
      <c r="BA130" s="71">
        <v>78</v>
      </c>
      <c r="BB130" s="71">
        <v>85</v>
      </c>
      <c r="BC130" s="71">
        <v>76</v>
      </c>
      <c r="BD130" s="78">
        <v>80.819999999999993</v>
      </c>
      <c r="BE130" s="71">
        <v>76</v>
      </c>
      <c r="BF130" s="71">
        <v>88</v>
      </c>
      <c r="BG130" s="71">
        <v>80</v>
      </c>
      <c r="BH130" s="71">
        <v>89</v>
      </c>
      <c r="BI130" s="71">
        <v>85</v>
      </c>
      <c r="BJ130" s="78">
        <v>85.17</v>
      </c>
      <c r="BK130" s="50" t="s">
        <v>2133</v>
      </c>
      <c r="BL130" s="81" t="s">
        <v>2134</v>
      </c>
      <c r="BM130" s="81" t="s">
        <v>2135</v>
      </c>
      <c r="BN130" s="50" t="s">
        <v>2136</v>
      </c>
      <c r="BO130" s="92">
        <v>83</v>
      </c>
      <c r="BP130" s="93">
        <v>81.650000000000006</v>
      </c>
      <c r="BQ130" s="93">
        <v>78.61</v>
      </c>
      <c r="BR130" s="90">
        <v>80.819999999999993</v>
      </c>
      <c r="BS130" s="90">
        <v>85.17</v>
      </c>
      <c r="BT130" s="29">
        <f t="shared" si="1"/>
        <v>409.25</v>
      </c>
      <c r="BU130" s="91" t="s">
        <v>170</v>
      </c>
      <c r="BV130" s="107"/>
      <c r="BW130" s="107"/>
      <c r="BX130" s="107"/>
      <c r="BY130" s="107"/>
      <c r="BZ130" s="107"/>
      <c r="CA130" s="107"/>
      <c r="CB130" s="107"/>
      <c r="CC130" s="124"/>
      <c r="CD130" s="107"/>
      <c r="CE130" s="107"/>
      <c r="CF130" s="108">
        <v>124</v>
      </c>
    </row>
    <row r="131" spans="1:84" s="8" customFormat="1" ht="24.75" customHeight="1">
      <c r="A131" s="26" t="s">
        <v>1111</v>
      </c>
      <c r="B131" s="217">
        <v>139</v>
      </c>
      <c r="C131" s="27" t="s">
        <v>2137</v>
      </c>
      <c r="D131" s="270" t="s">
        <v>2138</v>
      </c>
      <c r="E131" s="28" t="s">
        <v>2139</v>
      </c>
      <c r="F131" s="29" t="s">
        <v>13</v>
      </c>
      <c r="G131" s="30" t="s">
        <v>1115</v>
      </c>
      <c r="H131" s="27" t="s">
        <v>1068</v>
      </c>
      <c r="I131" s="27" t="s">
        <v>167</v>
      </c>
      <c r="J131" s="27" t="s">
        <v>2140</v>
      </c>
      <c r="K131" s="28" t="s">
        <v>2141</v>
      </c>
      <c r="L131" s="29" t="s">
        <v>170</v>
      </c>
      <c r="M131" s="29" t="s">
        <v>224</v>
      </c>
      <c r="N131" s="50" t="s">
        <v>2142</v>
      </c>
      <c r="O131" s="50" t="s">
        <v>2143</v>
      </c>
      <c r="P131" s="50" t="s">
        <v>1068</v>
      </c>
      <c r="Q131" s="56">
        <v>39080</v>
      </c>
      <c r="R131" s="50" t="s">
        <v>289</v>
      </c>
      <c r="S131" s="50" t="s">
        <v>2144</v>
      </c>
      <c r="T131" s="50" t="s">
        <v>2145</v>
      </c>
      <c r="U131" s="50"/>
      <c r="V131" s="271" t="s">
        <v>2146</v>
      </c>
      <c r="W131" s="50" t="s">
        <v>1115</v>
      </c>
      <c r="X131" s="50" t="s">
        <v>1068</v>
      </c>
      <c r="Y131" s="50" t="s">
        <v>167</v>
      </c>
      <c r="Z131" s="50">
        <v>7</v>
      </c>
      <c r="AA131" s="50" t="s">
        <v>2141</v>
      </c>
      <c r="AB131" s="50">
        <v>2022</v>
      </c>
      <c r="AC131" s="50" t="s">
        <v>178</v>
      </c>
      <c r="AD131" s="50" t="s">
        <v>179</v>
      </c>
      <c r="AE131" s="50" t="s">
        <v>231</v>
      </c>
      <c r="AF131" s="271" t="s">
        <v>2146</v>
      </c>
      <c r="AG131" s="50">
        <v>83</v>
      </c>
      <c r="AH131" s="50">
        <v>84</v>
      </c>
      <c r="AI131" s="50">
        <v>82</v>
      </c>
      <c r="AJ131" s="50">
        <v>82</v>
      </c>
      <c r="AK131" s="50">
        <v>84</v>
      </c>
      <c r="AL131" s="72">
        <v>83</v>
      </c>
      <c r="AM131" s="71">
        <v>84</v>
      </c>
      <c r="AN131" s="71">
        <v>82</v>
      </c>
      <c r="AO131" s="71">
        <v>83</v>
      </c>
      <c r="AP131" s="71">
        <v>83</v>
      </c>
      <c r="AQ131" s="71">
        <v>81</v>
      </c>
      <c r="AR131" s="78">
        <v>82.6</v>
      </c>
      <c r="AS131" s="71">
        <v>88</v>
      </c>
      <c r="AT131" s="71">
        <v>80</v>
      </c>
      <c r="AU131" s="71">
        <v>75</v>
      </c>
      <c r="AV131" s="71">
        <v>79</v>
      </c>
      <c r="AW131" s="71">
        <v>79</v>
      </c>
      <c r="AX131" s="78">
        <v>80.2</v>
      </c>
      <c r="AY131" s="71">
        <v>79</v>
      </c>
      <c r="AZ131" s="71">
        <v>84</v>
      </c>
      <c r="BA131" s="71">
        <v>82</v>
      </c>
      <c r="BB131" s="71">
        <v>80</v>
      </c>
      <c r="BC131" s="71">
        <v>80</v>
      </c>
      <c r="BD131" s="72">
        <v>81</v>
      </c>
      <c r="BE131" s="71">
        <v>84</v>
      </c>
      <c r="BF131" s="71">
        <v>84</v>
      </c>
      <c r="BG131" s="71">
        <v>83</v>
      </c>
      <c r="BH131" s="71">
        <v>84</v>
      </c>
      <c r="BI131" s="71">
        <v>77</v>
      </c>
      <c r="BJ131" s="78">
        <v>82.4</v>
      </c>
      <c r="BK131" s="50" t="s">
        <v>2147</v>
      </c>
      <c r="BL131" s="81" t="s">
        <v>2148</v>
      </c>
      <c r="BM131" s="81" t="s">
        <v>2149</v>
      </c>
      <c r="BN131" s="50" t="s">
        <v>2150</v>
      </c>
      <c r="BO131" s="92">
        <v>83</v>
      </c>
      <c r="BP131" s="93">
        <v>82.6</v>
      </c>
      <c r="BQ131" s="93">
        <v>80.2</v>
      </c>
      <c r="BR131" s="90">
        <v>81</v>
      </c>
      <c r="BS131" s="90">
        <v>82.4</v>
      </c>
      <c r="BT131" s="29">
        <f t="shared" si="1"/>
        <v>409.20000000000005</v>
      </c>
      <c r="BU131" s="91" t="s">
        <v>170</v>
      </c>
      <c r="BV131" s="108"/>
      <c r="BW131" s="108"/>
      <c r="BX131" s="108" t="s">
        <v>2151</v>
      </c>
      <c r="BY131" s="108"/>
      <c r="BZ131" s="108"/>
      <c r="CA131" s="108"/>
      <c r="CB131" s="108"/>
      <c r="CC131" s="124"/>
      <c r="CD131" s="108"/>
      <c r="CE131" s="108"/>
      <c r="CF131" s="108">
        <v>125</v>
      </c>
    </row>
    <row r="132" spans="1:84" s="8" customFormat="1" ht="24.75" customHeight="1">
      <c r="A132" s="26" t="s">
        <v>265</v>
      </c>
      <c r="B132" s="217">
        <v>140</v>
      </c>
      <c r="C132" s="27" t="s">
        <v>2152</v>
      </c>
      <c r="D132" s="270" t="s">
        <v>2153</v>
      </c>
      <c r="E132" s="28" t="s">
        <v>2154</v>
      </c>
      <c r="F132" s="29" t="s">
        <v>14</v>
      </c>
      <c r="G132" s="30" t="s">
        <v>46</v>
      </c>
      <c r="H132" s="27" t="s">
        <v>166</v>
      </c>
      <c r="I132" s="27" t="s">
        <v>167</v>
      </c>
      <c r="J132" s="27" t="s">
        <v>2155</v>
      </c>
      <c r="K132" s="28" t="s">
        <v>302</v>
      </c>
      <c r="L132" s="29" t="s">
        <v>170</v>
      </c>
      <c r="M132" s="29" t="s">
        <v>170</v>
      </c>
      <c r="N132" s="50" t="s">
        <v>2156</v>
      </c>
      <c r="O132" s="50" t="s">
        <v>2157</v>
      </c>
      <c r="P132" s="50" t="s">
        <v>2158</v>
      </c>
      <c r="Q132" s="56">
        <v>39153</v>
      </c>
      <c r="R132" s="50" t="s">
        <v>174</v>
      </c>
      <c r="S132" s="50" t="s">
        <v>2159</v>
      </c>
      <c r="T132" s="50" t="s">
        <v>2160</v>
      </c>
      <c r="U132" s="50"/>
      <c r="V132" s="271" t="s">
        <v>2161</v>
      </c>
      <c r="W132" s="50" t="s">
        <v>46</v>
      </c>
      <c r="X132" s="50" t="s">
        <v>166</v>
      </c>
      <c r="Y132" s="50" t="s">
        <v>167</v>
      </c>
      <c r="Z132" s="50">
        <v>1</v>
      </c>
      <c r="AA132" s="50" t="s">
        <v>302</v>
      </c>
      <c r="AB132" s="50">
        <v>2022</v>
      </c>
      <c r="AC132" s="50" t="s">
        <v>178</v>
      </c>
      <c r="AD132" s="50" t="s">
        <v>179</v>
      </c>
      <c r="AE132" s="50" t="s">
        <v>179</v>
      </c>
      <c r="AF132" s="271" t="s">
        <v>2162</v>
      </c>
      <c r="AG132" s="50" t="s">
        <v>374</v>
      </c>
      <c r="AH132" s="50" t="s">
        <v>375</v>
      </c>
      <c r="AI132" s="50" t="s">
        <v>460</v>
      </c>
      <c r="AJ132" s="50" t="s">
        <v>375</v>
      </c>
      <c r="AK132" s="50" t="s">
        <v>376</v>
      </c>
      <c r="AL132" s="69">
        <v>82.17</v>
      </c>
      <c r="AM132" s="71" t="s">
        <v>380</v>
      </c>
      <c r="AN132" s="71" t="s">
        <v>372</v>
      </c>
      <c r="AO132" s="71" t="s">
        <v>476</v>
      </c>
      <c r="AP132" s="71" t="s">
        <v>461</v>
      </c>
      <c r="AQ132" s="71" t="s">
        <v>378</v>
      </c>
      <c r="AR132" s="69">
        <v>81.33</v>
      </c>
      <c r="AS132" s="71" t="s">
        <v>378</v>
      </c>
      <c r="AT132" s="71" t="s">
        <v>372</v>
      </c>
      <c r="AU132" s="71" t="s">
        <v>374</v>
      </c>
      <c r="AV132" s="71" t="s">
        <v>543</v>
      </c>
      <c r="AW132" s="71" t="s">
        <v>378</v>
      </c>
      <c r="AX132" s="69">
        <v>82.83</v>
      </c>
      <c r="AY132" s="71" t="s">
        <v>380</v>
      </c>
      <c r="AZ132" s="71" t="s">
        <v>372</v>
      </c>
      <c r="BA132" s="71" t="s">
        <v>460</v>
      </c>
      <c r="BB132" s="71" t="s">
        <v>379</v>
      </c>
      <c r="BC132" s="71" t="s">
        <v>378</v>
      </c>
      <c r="BD132" s="69">
        <v>81.67</v>
      </c>
      <c r="BE132" s="71" t="s">
        <v>2163</v>
      </c>
      <c r="BF132" s="71" t="s">
        <v>372</v>
      </c>
      <c r="BG132" s="71" t="s">
        <v>460</v>
      </c>
      <c r="BH132" s="71" t="s">
        <v>460</v>
      </c>
      <c r="BI132" s="71" t="s">
        <v>372</v>
      </c>
      <c r="BJ132" s="69">
        <v>81</v>
      </c>
      <c r="BK132" s="50" t="s">
        <v>2164</v>
      </c>
      <c r="BL132" s="81" t="s">
        <v>2165</v>
      </c>
      <c r="BM132" s="81" t="s">
        <v>2166</v>
      </c>
      <c r="BN132" s="50" t="s">
        <v>2167</v>
      </c>
      <c r="BO132" s="89">
        <v>82.17</v>
      </c>
      <c r="BP132" s="29">
        <v>81.33</v>
      </c>
      <c r="BQ132" s="29">
        <v>82.83</v>
      </c>
      <c r="BR132" s="90">
        <v>81.67</v>
      </c>
      <c r="BS132" s="90">
        <v>81</v>
      </c>
      <c r="BT132" s="29">
        <f t="shared" si="1"/>
        <v>409</v>
      </c>
      <c r="BU132" s="91" t="s">
        <v>170</v>
      </c>
      <c r="BV132" s="107" t="s">
        <v>2168</v>
      </c>
      <c r="BW132" s="107"/>
      <c r="BX132" s="107"/>
      <c r="BY132" s="107"/>
      <c r="BZ132" s="107"/>
      <c r="CA132" s="107"/>
      <c r="CB132" s="107"/>
      <c r="CC132" s="124"/>
      <c r="CD132" s="107"/>
      <c r="CE132" s="107"/>
      <c r="CF132" s="108">
        <v>126</v>
      </c>
    </row>
    <row r="133" spans="1:84" s="8" customFormat="1" ht="24.75" customHeight="1">
      <c r="A133" s="26" t="s">
        <v>265</v>
      </c>
      <c r="B133" s="217">
        <v>141</v>
      </c>
      <c r="C133" s="27" t="s">
        <v>2169</v>
      </c>
      <c r="D133" s="270" t="s">
        <v>2170</v>
      </c>
      <c r="E133" s="28" t="s">
        <v>2171</v>
      </c>
      <c r="F133" s="29" t="s">
        <v>13</v>
      </c>
      <c r="G133" s="30" t="s">
        <v>52</v>
      </c>
      <c r="H133" s="27" t="s">
        <v>166</v>
      </c>
      <c r="I133" s="27" t="s">
        <v>167</v>
      </c>
      <c r="J133" s="27" t="s">
        <v>2172</v>
      </c>
      <c r="K133" s="28" t="s">
        <v>1117</v>
      </c>
      <c r="L133" s="29" t="s">
        <v>170</v>
      </c>
      <c r="M133" s="29" t="s">
        <v>170</v>
      </c>
      <c r="N133" s="50" t="s">
        <v>2173</v>
      </c>
      <c r="O133" s="50" t="s">
        <v>2174</v>
      </c>
      <c r="P133" s="50" t="s">
        <v>2175</v>
      </c>
      <c r="Q133" s="56">
        <v>39046</v>
      </c>
      <c r="R133" s="50" t="s">
        <v>289</v>
      </c>
      <c r="S133" s="50" t="s">
        <v>2176</v>
      </c>
      <c r="T133" s="50" t="s">
        <v>2177</v>
      </c>
      <c r="U133" s="50"/>
      <c r="V133" s="271" t="s">
        <v>2178</v>
      </c>
      <c r="W133" s="50" t="s">
        <v>52</v>
      </c>
      <c r="X133" s="50" t="s">
        <v>166</v>
      </c>
      <c r="Y133" s="50" t="s">
        <v>167</v>
      </c>
      <c r="Z133" s="50">
        <v>2</v>
      </c>
      <c r="AA133" s="50" t="s">
        <v>1117</v>
      </c>
      <c r="AB133" s="50">
        <v>2022</v>
      </c>
      <c r="AC133" s="50" t="s">
        <v>178</v>
      </c>
      <c r="AD133" s="50" t="s">
        <v>179</v>
      </c>
      <c r="AE133" s="50" t="s">
        <v>179</v>
      </c>
      <c r="AF133" s="271" t="s">
        <v>2178</v>
      </c>
      <c r="AG133" s="50">
        <v>78</v>
      </c>
      <c r="AH133" s="50">
        <v>81</v>
      </c>
      <c r="AI133" s="50">
        <v>80</v>
      </c>
      <c r="AJ133" s="50">
        <v>82</v>
      </c>
      <c r="AK133" s="50">
        <v>80</v>
      </c>
      <c r="AL133" s="69">
        <v>83</v>
      </c>
      <c r="AM133" s="71">
        <v>79</v>
      </c>
      <c r="AN133" s="71">
        <v>80</v>
      </c>
      <c r="AO133" s="71">
        <v>75</v>
      </c>
      <c r="AP133" s="71">
        <v>75</v>
      </c>
      <c r="AQ133" s="71">
        <v>79</v>
      </c>
      <c r="AR133" s="69">
        <v>82.42</v>
      </c>
      <c r="AS133" s="71">
        <v>71</v>
      </c>
      <c r="AT133" s="71">
        <v>71</v>
      </c>
      <c r="AU133" s="71">
        <v>78</v>
      </c>
      <c r="AV133" s="71">
        <v>78</v>
      </c>
      <c r="AW133" s="71">
        <v>81</v>
      </c>
      <c r="AX133" s="69">
        <v>80.25</v>
      </c>
      <c r="AY133" s="71">
        <v>75</v>
      </c>
      <c r="AZ133" s="71">
        <v>75</v>
      </c>
      <c r="BA133" s="71">
        <v>75</v>
      </c>
      <c r="BB133" s="71">
        <v>71</v>
      </c>
      <c r="BC133" s="71">
        <v>80</v>
      </c>
      <c r="BD133" s="69">
        <v>79</v>
      </c>
      <c r="BE133" s="71">
        <v>75</v>
      </c>
      <c r="BF133" s="71">
        <v>76</v>
      </c>
      <c r="BG133" s="71">
        <v>80</v>
      </c>
      <c r="BH133" s="71">
        <v>73</v>
      </c>
      <c r="BI133" s="71">
        <v>80</v>
      </c>
      <c r="BJ133" s="69">
        <v>83.92</v>
      </c>
      <c r="BK133" s="50" t="s">
        <v>2179</v>
      </c>
      <c r="BL133" s="81" t="s">
        <v>2180</v>
      </c>
      <c r="BM133" s="81" t="s">
        <v>2181</v>
      </c>
      <c r="BN133" s="50" t="s">
        <v>2182</v>
      </c>
      <c r="BO133" s="89">
        <v>83</v>
      </c>
      <c r="BP133" s="29">
        <v>82.42</v>
      </c>
      <c r="BQ133" s="29">
        <v>80.25</v>
      </c>
      <c r="BR133" s="90">
        <v>79</v>
      </c>
      <c r="BS133" s="90">
        <v>83.92</v>
      </c>
      <c r="BT133" s="29">
        <f t="shared" si="1"/>
        <v>408.59000000000003</v>
      </c>
      <c r="BU133" s="91" t="s">
        <v>170</v>
      </c>
      <c r="BV133" s="108"/>
      <c r="BW133" s="108"/>
      <c r="BX133" s="108"/>
      <c r="BY133" s="108"/>
      <c r="BZ133" s="108"/>
      <c r="CA133" s="108"/>
      <c r="CB133" s="108"/>
      <c r="CC133" s="124"/>
      <c r="CD133" s="107"/>
      <c r="CE133" s="107"/>
      <c r="CF133" s="108">
        <v>127</v>
      </c>
    </row>
    <row r="134" spans="1:84" s="8" customFormat="1" ht="24.75" customHeight="1">
      <c r="A134" s="26" t="s">
        <v>161</v>
      </c>
      <c r="B134" s="217">
        <v>142</v>
      </c>
      <c r="C134" s="27" t="s">
        <v>2183</v>
      </c>
      <c r="D134" s="270" t="s">
        <v>2184</v>
      </c>
      <c r="E134" s="28" t="s">
        <v>2185</v>
      </c>
      <c r="F134" s="29" t="s">
        <v>14</v>
      </c>
      <c r="G134" s="30" t="s">
        <v>48</v>
      </c>
      <c r="H134" s="27" t="s">
        <v>166</v>
      </c>
      <c r="I134" s="27" t="s">
        <v>167</v>
      </c>
      <c r="J134" s="27" t="s">
        <v>2186</v>
      </c>
      <c r="K134" s="28" t="s">
        <v>1294</v>
      </c>
      <c r="L134" s="29" t="s">
        <v>170</v>
      </c>
      <c r="M134" s="29" t="s">
        <v>170</v>
      </c>
      <c r="N134" s="50" t="s">
        <v>2187</v>
      </c>
      <c r="O134" s="50" t="s">
        <v>2188</v>
      </c>
      <c r="P134" s="50" t="s">
        <v>338</v>
      </c>
      <c r="Q134" s="56">
        <v>39083</v>
      </c>
      <c r="R134" s="50" t="s">
        <v>174</v>
      </c>
      <c r="S134" s="50" t="s">
        <v>2189</v>
      </c>
      <c r="T134" s="50" t="s">
        <v>2190</v>
      </c>
      <c r="U134" s="50" t="s">
        <v>2189</v>
      </c>
      <c r="V134" s="271" t="s">
        <v>2191</v>
      </c>
      <c r="W134" s="50" t="s">
        <v>48</v>
      </c>
      <c r="X134" s="50" t="s">
        <v>166</v>
      </c>
      <c r="Y134" s="50" t="s">
        <v>167</v>
      </c>
      <c r="Z134" s="62">
        <v>1</v>
      </c>
      <c r="AA134" s="50" t="s">
        <v>1294</v>
      </c>
      <c r="AB134" s="62">
        <v>2022</v>
      </c>
      <c r="AC134" s="50" t="s">
        <v>71</v>
      </c>
      <c r="AD134" s="50" t="s">
        <v>179</v>
      </c>
      <c r="AE134" s="50" t="s">
        <v>179</v>
      </c>
      <c r="AF134" s="271" t="s">
        <v>2192</v>
      </c>
      <c r="AG134" s="68">
        <v>79</v>
      </c>
      <c r="AH134" s="68" t="s">
        <v>2193</v>
      </c>
      <c r="AI134" s="68">
        <v>80</v>
      </c>
      <c r="AJ134" s="68">
        <v>85</v>
      </c>
      <c r="AK134" s="68">
        <v>88</v>
      </c>
      <c r="AL134" s="69">
        <v>82.5</v>
      </c>
      <c r="AM134" s="70" t="s">
        <v>2193</v>
      </c>
      <c r="AN134" s="70" t="s">
        <v>2193</v>
      </c>
      <c r="AO134" s="70">
        <v>80</v>
      </c>
      <c r="AP134" s="70">
        <v>84</v>
      </c>
      <c r="AQ134" s="70">
        <v>89</v>
      </c>
      <c r="AR134" s="69">
        <v>82.8</v>
      </c>
      <c r="AS134" s="70">
        <v>75</v>
      </c>
      <c r="AT134" s="70" t="s">
        <v>2194</v>
      </c>
      <c r="AU134" s="70">
        <v>75</v>
      </c>
      <c r="AV134" s="70">
        <v>80</v>
      </c>
      <c r="AW134" s="70">
        <v>78</v>
      </c>
      <c r="AX134" s="69">
        <v>76.5</v>
      </c>
      <c r="AY134" s="70">
        <v>82</v>
      </c>
      <c r="AZ134" s="70" t="s">
        <v>1796</v>
      </c>
      <c r="BA134" s="70" t="s">
        <v>2195</v>
      </c>
      <c r="BB134" s="70">
        <v>87</v>
      </c>
      <c r="BC134" s="70" t="s">
        <v>1462</v>
      </c>
      <c r="BD134" s="69">
        <v>84.9</v>
      </c>
      <c r="BE134" s="70" t="s">
        <v>2193</v>
      </c>
      <c r="BF134" s="70" t="s">
        <v>2193</v>
      </c>
      <c r="BG134" s="70">
        <v>80</v>
      </c>
      <c r="BH134" s="70">
        <v>78</v>
      </c>
      <c r="BI134" s="70" t="s">
        <v>1796</v>
      </c>
      <c r="BJ134" s="69">
        <v>81.5</v>
      </c>
      <c r="BK134" s="50" t="s">
        <v>2196</v>
      </c>
      <c r="BL134" s="81" t="s">
        <v>2197</v>
      </c>
      <c r="BM134" s="81" t="s">
        <v>2198</v>
      </c>
      <c r="BN134" s="50" t="s">
        <v>2199</v>
      </c>
      <c r="BO134" s="89">
        <v>82.5</v>
      </c>
      <c r="BP134" s="29">
        <v>82.8</v>
      </c>
      <c r="BQ134" s="29">
        <v>76.5</v>
      </c>
      <c r="BR134" s="90">
        <v>84.9</v>
      </c>
      <c r="BS134" s="90">
        <v>81.5</v>
      </c>
      <c r="BT134" s="29">
        <f t="shared" si="1"/>
        <v>408.20000000000005</v>
      </c>
      <c r="BU134" s="91" t="s">
        <v>170</v>
      </c>
      <c r="BV134" s="108"/>
      <c r="BW134" s="108"/>
      <c r="BX134" s="108"/>
      <c r="BY134" s="108"/>
      <c r="BZ134" s="108"/>
      <c r="CA134" s="108"/>
      <c r="CB134" s="108"/>
      <c r="CC134" s="124"/>
      <c r="CD134" s="108"/>
      <c r="CE134" s="108"/>
      <c r="CF134" s="108">
        <v>128</v>
      </c>
    </row>
    <row r="135" spans="1:84" s="8" customFormat="1" ht="24.75" customHeight="1">
      <c r="A135" s="26" t="s">
        <v>265</v>
      </c>
      <c r="B135" s="217">
        <v>145</v>
      </c>
      <c r="C135" s="27" t="s">
        <v>2200</v>
      </c>
      <c r="D135" s="270" t="s">
        <v>2201</v>
      </c>
      <c r="E135" s="28" t="s">
        <v>2202</v>
      </c>
      <c r="F135" s="29" t="s">
        <v>13</v>
      </c>
      <c r="G135" s="30" t="s">
        <v>45</v>
      </c>
      <c r="H135" s="27" t="s">
        <v>166</v>
      </c>
      <c r="I135" s="27" t="s">
        <v>167</v>
      </c>
      <c r="J135" s="27" t="s">
        <v>2203</v>
      </c>
      <c r="K135" s="28" t="s">
        <v>1545</v>
      </c>
      <c r="L135" s="29" t="s">
        <v>224</v>
      </c>
      <c r="M135" s="29" t="s">
        <v>224</v>
      </c>
      <c r="N135" s="50" t="s">
        <v>2204</v>
      </c>
      <c r="O135" s="50" t="s">
        <v>2205</v>
      </c>
      <c r="P135" s="50" t="s">
        <v>2206</v>
      </c>
      <c r="Q135" s="56">
        <v>39212</v>
      </c>
      <c r="R135" s="50" t="s">
        <v>289</v>
      </c>
      <c r="S135" s="50" t="s">
        <v>2207</v>
      </c>
      <c r="T135" s="50" t="s">
        <v>2208</v>
      </c>
      <c r="U135" s="50"/>
      <c r="V135" s="271" t="s">
        <v>2209</v>
      </c>
      <c r="W135" s="50" t="s">
        <v>45</v>
      </c>
      <c r="X135" s="50" t="s">
        <v>166</v>
      </c>
      <c r="Y135" s="50" t="s">
        <v>167</v>
      </c>
      <c r="Z135" s="62">
        <v>1</v>
      </c>
      <c r="AA135" s="50" t="s">
        <v>1545</v>
      </c>
      <c r="AB135" s="62">
        <v>2022</v>
      </c>
      <c r="AC135" s="50" t="s">
        <v>178</v>
      </c>
      <c r="AD135" s="50" t="s">
        <v>231</v>
      </c>
      <c r="AE135" s="50" t="s">
        <v>231</v>
      </c>
      <c r="AF135" s="271" t="s">
        <v>2210</v>
      </c>
      <c r="AG135" s="68">
        <v>78</v>
      </c>
      <c r="AH135" s="68">
        <v>81</v>
      </c>
      <c r="AI135" s="68">
        <v>80</v>
      </c>
      <c r="AJ135" s="68">
        <v>80</v>
      </c>
      <c r="AK135" s="68">
        <v>79</v>
      </c>
      <c r="AL135" s="69">
        <v>83.92</v>
      </c>
      <c r="AM135" s="70">
        <v>71</v>
      </c>
      <c r="AN135" s="70">
        <v>73</v>
      </c>
      <c r="AO135" s="70">
        <v>75</v>
      </c>
      <c r="AP135" s="70">
        <v>73</v>
      </c>
      <c r="AQ135" s="70">
        <v>77</v>
      </c>
      <c r="AR135" s="69">
        <v>79.17</v>
      </c>
      <c r="AS135" s="70">
        <v>73</v>
      </c>
      <c r="AT135" s="70">
        <v>73</v>
      </c>
      <c r="AU135" s="70">
        <v>74</v>
      </c>
      <c r="AV135" s="70">
        <v>75</v>
      </c>
      <c r="AW135" s="70">
        <v>80</v>
      </c>
      <c r="AX135" s="69">
        <v>80.67</v>
      </c>
      <c r="AY135" s="70">
        <v>75</v>
      </c>
      <c r="AZ135" s="70">
        <v>75</v>
      </c>
      <c r="BA135" s="70">
        <v>75</v>
      </c>
      <c r="BB135" s="70">
        <v>74</v>
      </c>
      <c r="BC135" s="70">
        <v>82</v>
      </c>
      <c r="BD135" s="69">
        <v>80.5</v>
      </c>
      <c r="BE135" s="70">
        <v>71</v>
      </c>
      <c r="BF135" s="70">
        <v>76</v>
      </c>
      <c r="BG135" s="70">
        <v>79</v>
      </c>
      <c r="BH135" s="70">
        <v>73</v>
      </c>
      <c r="BI135" s="70">
        <v>80</v>
      </c>
      <c r="BJ135" s="69">
        <v>82.92</v>
      </c>
      <c r="BK135" s="50" t="s">
        <v>2211</v>
      </c>
      <c r="BL135" s="81" t="s">
        <v>2212</v>
      </c>
      <c r="BM135" s="81" t="s">
        <v>2213</v>
      </c>
      <c r="BN135" s="50" t="s">
        <v>2214</v>
      </c>
      <c r="BO135" s="89">
        <v>83.92</v>
      </c>
      <c r="BP135" s="29">
        <v>79.17</v>
      </c>
      <c r="BQ135" s="29">
        <v>80.67</v>
      </c>
      <c r="BR135" s="90">
        <v>80.5</v>
      </c>
      <c r="BS135" s="90">
        <v>82.92</v>
      </c>
      <c r="BT135" s="29">
        <f t="shared" ref="BT135:BT198" si="2">SUM(BO135:BS135)</f>
        <v>407.18</v>
      </c>
      <c r="BU135" s="91" t="s">
        <v>224</v>
      </c>
      <c r="BV135" s="107"/>
      <c r="BW135" s="107"/>
      <c r="BX135" s="107"/>
      <c r="BY135" s="107"/>
      <c r="BZ135" s="107"/>
      <c r="CA135" s="107"/>
      <c r="CB135" s="107"/>
      <c r="CC135" s="124"/>
      <c r="CD135" s="107"/>
      <c r="CE135" s="107"/>
      <c r="CF135" s="108">
        <v>129</v>
      </c>
    </row>
    <row r="136" spans="1:84" s="8" customFormat="1" ht="24.75" customHeight="1">
      <c r="A136" s="26" t="s">
        <v>161</v>
      </c>
      <c r="B136" s="217">
        <v>146</v>
      </c>
      <c r="C136" s="27" t="s">
        <v>2215</v>
      </c>
      <c r="D136" s="270" t="s">
        <v>2216</v>
      </c>
      <c r="E136" s="28" t="s">
        <v>2217</v>
      </c>
      <c r="F136" s="29" t="s">
        <v>14</v>
      </c>
      <c r="G136" s="30" t="s">
        <v>52</v>
      </c>
      <c r="H136" s="27" t="s">
        <v>166</v>
      </c>
      <c r="I136" s="27" t="s">
        <v>167</v>
      </c>
      <c r="J136" s="27" t="s">
        <v>2218</v>
      </c>
      <c r="K136" s="28" t="s">
        <v>1864</v>
      </c>
      <c r="L136" s="29" t="s">
        <v>170</v>
      </c>
      <c r="M136" s="29" t="s">
        <v>224</v>
      </c>
      <c r="N136" s="50" t="s">
        <v>2219</v>
      </c>
      <c r="O136" s="50" t="s">
        <v>2220</v>
      </c>
      <c r="P136" s="50" t="s">
        <v>166</v>
      </c>
      <c r="Q136" s="56">
        <v>39230</v>
      </c>
      <c r="R136" s="50" t="s">
        <v>174</v>
      </c>
      <c r="S136" s="50" t="s">
        <v>2221</v>
      </c>
      <c r="T136" s="50" t="s">
        <v>2222</v>
      </c>
      <c r="U136" s="50"/>
      <c r="V136" s="271" t="s">
        <v>2223</v>
      </c>
      <c r="W136" s="50" t="s">
        <v>52</v>
      </c>
      <c r="X136" s="50" t="s">
        <v>166</v>
      </c>
      <c r="Y136" s="50" t="s">
        <v>167</v>
      </c>
      <c r="Z136" s="62">
        <v>2</v>
      </c>
      <c r="AA136" s="50" t="s">
        <v>1864</v>
      </c>
      <c r="AB136" s="62">
        <v>2022</v>
      </c>
      <c r="AC136" s="50" t="s">
        <v>178</v>
      </c>
      <c r="AD136" s="50" t="s">
        <v>179</v>
      </c>
      <c r="AE136" s="50" t="s">
        <v>231</v>
      </c>
      <c r="AF136" s="271" t="s">
        <v>2223</v>
      </c>
      <c r="AG136" s="68">
        <v>79</v>
      </c>
      <c r="AH136" s="68">
        <v>77</v>
      </c>
      <c r="AI136" s="68">
        <v>78</v>
      </c>
      <c r="AJ136" s="68">
        <v>78</v>
      </c>
      <c r="AK136" s="68">
        <v>80</v>
      </c>
      <c r="AL136" s="69">
        <v>80.58</v>
      </c>
      <c r="AM136" s="70">
        <v>95</v>
      </c>
      <c r="AN136" s="70">
        <v>97</v>
      </c>
      <c r="AO136" s="70">
        <v>76</v>
      </c>
      <c r="AP136" s="70">
        <v>90</v>
      </c>
      <c r="AQ136" s="70">
        <v>90</v>
      </c>
      <c r="AR136" s="69">
        <v>88.25</v>
      </c>
      <c r="AS136" s="70">
        <v>74</v>
      </c>
      <c r="AT136" s="70">
        <v>78</v>
      </c>
      <c r="AU136" s="70">
        <v>82</v>
      </c>
      <c r="AV136" s="70">
        <v>83</v>
      </c>
      <c r="AW136" s="70">
        <v>80</v>
      </c>
      <c r="AX136" s="69">
        <v>74.92</v>
      </c>
      <c r="AY136" s="70">
        <v>76</v>
      </c>
      <c r="AZ136" s="70">
        <v>85</v>
      </c>
      <c r="BA136" s="70">
        <v>80</v>
      </c>
      <c r="BB136" s="70">
        <v>80</v>
      </c>
      <c r="BC136" s="70">
        <v>80</v>
      </c>
      <c r="BD136" s="69">
        <v>85.08</v>
      </c>
      <c r="BE136" s="70">
        <v>78</v>
      </c>
      <c r="BF136" s="70">
        <v>78</v>
      </c>
      <c r="BG136" s="70">
        <v>78</v>
      </c>
      <c r="BH136" s="70">
        <v>76</v>
      </c>
      <c r="BI136" s="70">
        <v>83</v>
      </c>
      <c r="BJ136" s="69">
        <v>78.33</v>
      </c>
      <c r="BK136" s="50" t="s">
        <v>2224</v>
      </c>
      <c r="BL136" s="81" t="s">
        <v>2225</v>
      </c>
      <c r="BM136" s="81" t="s">
        <v>2226</v>
      </c>
      <c r="BN136" s="50" t="s">
        <v>2227</v>
      </c>
      <c r="BO136" s="89">
        <v>80.58</v>
      </c>
      <c r="BP136" s="29">
        <v>88.25</v>
      </c>
      <c r="BQ136" s="29">
        <v>74.92</v>
      </c>
      <c r="BR136" s="90">
        <v>85.08</v>
      </c>
      <c r="BS136" s="90">
        <v>78.33</v>
      </c>
      <c r="BT136" s="29">
        <f t="shared" si="2"/>
        <v>407.15999999999997</v>
      </c>
      <c r="BU136" s="91" t="s">
        <v>170</v>
      </c>
      <c r="BV136" s="108"/>
      <c r="BW136" s="108"/>
      <c r="BX136" s="108"/>
      <c r="BY136" s="108"/>
      <c r="BZ136" s="108"/>
      <c r="CA136" s="108"/>
      <c r="CB136" s="108"/>
      <c r="CC136" s="124"/>
      <c r="CD136" s="108"/>
      <c r="CE136" s="108"/>
      <c r="CF136" s="108">
        <v>130</v>
      </c>
    </row>
    <row r="137" spans="1:84" s="8" customFormat="1" ht="24.75" customHeight="1">
      <c r="A137" s="26" t="s">
        <v>1111</v>
      </c>
      <c r="B137" s="217">
        <v>147</v>
      </c>
      <c r="C137" s="27" t="s">
        <v>2228</v>
      </c>
      <c r="D137" s="270" t="s">
        <v>2229</v>
      </c>
      <c r="E137" s="28" t="s">
        <v>2230</v>
      </c>
      <c r="F137" s="29" t="s">
        <v>14</v>
      </c>
      <c r="G137" s="30" t="s">
        <v>1067</v>
      </c>
      <c r="H137" s="27" t="s">
        <v>1068</v>
      </c>
      <c r="I137" s="27" t="s">
        <v>167</v>
      </c>
      <c r="J137" s="27" t="s">
        <v>2231</v>
      </c>
      <c r="K137" s="28" t="s">
        <v>2232</v>
      </c>
      <c r="L137" s="29" t="s">
        <v>170</v>
      </c>
      <c r="M137" s="29" t="s">
        <v>170</v>
      </c>
      <c r="N137" s="50" t="s">
        <v>2233</v>
      </c>
      <c r="O137" s="50" t="s">
        <v>2234</v>
      </c>
      <c r="P137" s="50" t="s">
        <v>9</v>
      </c>
      <c r="Q137" s="56">
        <v>39384</v>
      </c>
      <c r="R137" s="50" t="s">
        <v>174</v>
      </c>
      <c r="S137" s="50" t="s">
        <v>2235</v>
      </c>
      <c r="T137" s="50" t="s">
        <v>1204</v>
      </c>
      <c r="U137" s="50"/>
      <c r="V137" s="271" t="s">
        <v>2236</v>
      </c>
      <c r="W137" s="50" t="s">
        <v>1067</v>
      </c>
      <c r="X137" s="50" t="s">
        <v>1068</v>
      </c>
      <c r="Y137" s="50" t="s">
        <v>167</v>
      </c>
      <c r="Z137" s="50">
        <v>1</v>
      </c>
      <c r="AA137" s="50" t="s">
        <v>2232</v>
      </c>
      <c r="AB137" s="50">
        <v>2022</v>
      </c>
      <c r="AC137" s="50" t="s">
        <v>178</v>
      </c>
      <c r="AD137" s="50" t="s">
        <v>179</v>
      </c>
      <c r="AE137" s="50" t="s">
        <v>179</v>
      </c>
      <c r="AF137" s="271" t="s">
        <v>2237</v>
      </c>
      <c r="AG137" s="50">
        <v>74</v>
      </c>
      <c r="AH137" s="50">
        <v>75</v>
      </c>
      <c r="AI137" s="50">
        <v>77</v>
      </c>
      <c r="AJ137" s="50">
        <v>82</v>
      </c>
      <c r="AK137" s="50">
        <v>95</v>
      </c>
      <c r="AL137" s="69">
        <v>86</v>
      </c>
      <c r="AM137" s="71">
        <v>74</v>
      </c>
      <c r="AN137" s="71">
        <v>80</v>
      </c>
      <c r="AO137" s="71">
        <v>78</v>
      </c>
      <c r="AP137" s="71">
        <v>80</v>
      </c>
      <c r="AQ137" s="71">
        <v>84</v>
      </c>
      <c r="AR137" s="69">
        <v>80</v>
      </c>
      <c r="AS137" s="71">
        <v>75</v>
      </c>
      <c r="AT137" s="71">
        <v>77</v>
      </c>
      <c r="AU137" s="71">
        <v>82</v>
      </c>
      <c r="AV137" s="71">
        <v>80</v>
      </c>
      <c r="AW137" s="71">
        <v>76</v>
      </c>
      <c r="AX137" s="69">
        <v>80.55</v>
      </c>
      <c r="AY137" s="71">
        <v>70</v>
      </c>
      <c r="AZ137" s="71">
        <v>73</v>
      </c>
      <c r="BA137" s="71">
        <v>78</v>
      </c>
      <c r="BB137" s="71">
        <v>81</v>
      </c>
      <c r="BC137" s="71">
        <v>80</v>
      </c>
      <c r="BD137" s="69">
        <v>80.55</v>
      </c>
      <c r="BE137" s="71">
        <v>70</v>
      </c>
      <c r="BF137" s="71">
        <v>74</v>
      </c>
      <c r="BG137" s="71">
        <v>74</v>
      </c>
      <c r="BH137" s="71">
        <v>75</v>
      </c>
      <c r="BI137" s="71">
        <v>83</v>
      </c>
      <c r="BJ137" s="69">
        <v>79.599999999999994</v>
      </c>
      <c r="BK137" s="50" t="s">
        <v>2238</v>
      </c>
      <c r="BL137" s="81" t="s">
        <v>2239</v>
      </c>
      <c r="BM137" s="81" t="s">
        <v>2240</v>
      </c>
      <c r="BN137" s="50" t="s">
        <v>2241</v>
      </c>
      <c r="BO137" s="89">
        <v>86</v>
      </c>
      <c r="BP137" s="29">
        <v>80</v>
      </c>
      <c r="BQ137" s="29">
        <v>80.55</v>
      </c>
      <c r="BR137" s="90">
        <v>80.55</v>
      </c>
      <c r="BS137" s="90">
        <v>79.599999999999994</v>
      </c>
      <c r="BT137" s="29">
        <f t="shared" si="2"/>
        <v>406.70000000000005</v>
      </c>
      <c r="BU137" s="91" t="s">
        <v>170</v>
      </c>
      <c r="BV137" s="108"/>
      <c r="BW137" s="108"/>
      <c r="BX137" s="108"/>
      <c r="BY137" s="108"/>
      <c r="BZ137" s="108"/>
      <c r="CA137" s="108"/>
      <c r="CB137" s="108"/>
      <c r="CC137" s="124"/>
      <c r="CD137" s="108"/>
      <c r="CE137" s="108"/>
      <c r="CF137" s="108">
        <v>131</v>
      </c>
    </row>
    <row r="138" spans="1:84" s="8" customFormat="1" ht="24.75" customHeight="1">
      <c r="A138" s="26" t="s">
        <v>265</v>
      </c>
      <c r="B138" s="217">
        <v>148</v>
      </c>
      <c r="C138" s="27" t="s">
        <v>2242</v>
      </c>
      <c r="D138" s="270" t="s">
        <v>2243</v>
      </c>
      <c r="E138" s="28" t="s">
        <v>2244</v>
      </c>
      <c r="F138" s="29" t="s">
        <v>14</v>
      </c>
      <c r="G138" s="30" t="s">
        <v>47</v>
      </c>
      <c r="H138" s="27" t="s">
        <v>166</v>
      </c>
      <c r="I138" s="27" t="s">
        <v>167</v>
      </c>
      <c r="J138" s="27" t="s">
        <v>2245</v>
      </c>
      <c r="K138" s="28" t="s">
        <v>2246</v>
      </c>
      <c r="L138" s="29" t="s">
        <v>170</v>
      </c>
      <c r="M138" s="29" t="s">
        <v>224</v>
      </c>
      <c r="N138" s="50" t="s">
        <v>2247</v>
      </c>
      <c r="O138" s="271" t="s">
        <v>2248</v>
      </c>
      <c r="P138" s="50" t="s">
        <v>2249</v>
      </c>
      <c r="Q138" s="56">
        <v>39313</v>
      </c>
      <c r="R138" s="50" t="s">
        <v>174</v>
      </c>
      <c r="S138" s="50" t="s">
        <v>2250</v>
      </c>
      <c r="T138" s="50" t="s">
        <v>2251</v>
      </c>
      <c r="U138" s="50"/>
      <c r="V138" s="271" t="s">
        <v>2252</v>
      </c>
      <c r="W138" s="50" t="s">
        <v>47</v>
      </c>
      <c r="X138" s="50" t="s">
        <v>166</v>
      </c>
      <c r="Y138" s="50" t="s">
        <v>167</v>
      </c>
      <c r="Z138" s="50">
        <v>2</v>
      </c>
      <c r="AA138" s="50" t="s">
        <v>2246</v>
      </c>
      <c r="AB138" s="50">
        <v>2022</v>
      </c>
      <c r="AC138" s="50" t="s">
        <v>178</v>
      </c>
      <c r="AD138" s="50" t="s">
        <v>179</v>
      </c>
      <c r="AE138" s="50" t="s">
        <v>231</v>
      </c>
      <c r="AF138" s="271" t="s">
        <v>2253</v>
      </c>
      <c r="AG138" s="50">
        <v>78</v>
      </c>
      <c r="AH138" s="50">
        <v>80</v>
      </c>
      <c r="AI138" s="50">
        <v>78</v>
      </c>
      <c r="AJ138" s="50">
        <v>82</v>
      </c>
      <c r="AK138" s="50">
        <v>87</v>
      </c>
      <c r="AL138" s="69">
        <v>86.08</v>
      </c>
      <c r="AM138" s="71">
        <v>74</v>
      </c>
      <c r="AN138" s="71">
        <v>76</v>
      </c>
      <c r="AO138" s="71">
        <v>75</v>
      </c>
      <c r="AP138" s="71">
        <v>75</v>
      </c>
      <c r="AQ138" s="71">
        <v>79</v>
      </c>
      <c r="AR138" s="69">
        <v>80.25</v>
      </c>
      <c r="AS138" s="71">
        <v>76</v>
      </c>
      <c r="AT138" s="71">
        <v>73</v>
      </c>
      <c r="AU138" s="71">
        <v>74</v>
      </c>
      <c r="AV138" s="71">
        <v>78</v>
      </c>
      <c r="AW138" s="71">
        <v>87</v>
      </c>
      <c r="AX138" s="69">
        <v>77.58</v>
      </c>
      <c r="AY138" s="71">
        <v>77</v>
      </c>
      <c r="AZ138" s="71">
        <v>77</v>
      </c>
      <c r="BA138" s="71">
        <v>74</v>
      </c>
      <c r="BB138" s="71">
        <v>76</v>
      </c>
      <c r="BC138" s="71">
        <v>81</v>
      </c>
      <c r="BD138" s="69">
        <v>79.75</v>
      </c>
      <c r="BE138" s="71">
        <v>78</v>
      </c>
      <c r="BF138" s="71">
        <v>80</v>
      </c>
      <c r="BG138" s="71">
        <v>76</v>
      </c>
      <c r="BH138" s="71">
        <v>80</v>
      </c>
      <c r="BI138" s="71">
        <v>82</v>
      </c>
      <c r="BJ138" s="69">
        <v>83</v>
      </c>
      <c r="BK138" s="50" t="s">
        <v>2254</v>
      </c>
      <c r="BL138" s="81" t="s">
        <v>2255</v>
      </c>
      <c r="BM138" s="81" t="s">
        <v>2256</v>
      </c>
      <c r="BN138" s="50" t="s">
        <v>2257</v>
      </c>
      <c r="BO138" s="89">
        <v>86.08</v>
      </c>
      <c r="BP138" s="29">
        <v>80.25</v>
      </c>
      <c r="BQ138" s="29">
        <v>77.58</v>
      </c>
      <c r="BR138" s="90">
        <v>79.75</v>
      </c>
      <c r="BS138" s="90">
        <v>83</v>
      </c>
      <c r="BT138" s="29">
        <f t="shared" si="2"/>
        <v>406.65999999999997</v>
      </c>
      <c r="BU138" s="91" t="s">
        <v>170</v>
      </c>
      <c r="BV138" s="108"/>
      <c r="BW138" s="108"/>
      <c r="BX138" s="108"/>
      <c r="BY138" s="108"/>
      <c r="BZ138" s="108"/>
      <c r="CA138" s="108"/>
      <c r="CB138" s="108"/>
      <c r="CC138" s="124"/>
      <c r="CD138" s="107"/>
      <c r="CE138" s="107"/>
      <c r="CF138" s="108">
        <v>132</v>
      </c>
    </row>
    <row r="139" spans="1:84" s="8" customFormat="1" ht="24.75" customHeight="1">
      <c r="A139" s="26" t="s">
        <v>237</v>
      </c>
      <c r="B139" s="217">
        <v>150</v>
      </c>
      <c r="C139" s="27" t="s">
        <v>2258</v>
      </c>
      <c r="D139" s="270" t="s">
        <v>2259</v>
      </c>
      <c r="E139" s="28" t="s">
        <v>2260</v>
      </c>
      <c r="F139" s="29" t="s">
        <v>14</v>
      </c>
      <c r="G139" s="30" t="s">
        <v>52</v>
      </c>
      <c r="H139" s="27" t="s">
        <v>166</v>
      </c>
      <c r="I139" s="27" t="s">
        <v>167</v>
      </c>
      <c r="J139" s="27" t="s">
        <v>2261</v>
      </c>
      <c r="K139" s="28" t="s">
        <v>242</v>
      </c>
      <c r="L139" s="29" t="s">
        <v>170</v>
      </c>
      <c r="M139" s="29" t="s">
        <v>224</v>
      </c>
      <c r="N139" s="50" t="s">
        <v>2262</v>
      </c>
      <c r="O139" s="50" t="s">
        <v>2263</v>
      </c>
      <c r="P139" s="50" t="s">
        <v>2264</v>
      </c>
      <c r="Q139" s="56">
        <v>39324</v>
      </c>
      <c r="R139" s="50" t="s">
        <v>174</v>
      </c>
      <c r="S139" s="50" t="s">
        <v>2265</v>
      </c>
      <c r="T139" s="50" t="s">
        <v>2266</v>
      </c>
      <c r="U139" s="50"/>
      <c r="V139" s="271" t="s">
        <v>2267</v>
      </c>
      <c r="W139" s="50" t="s">
        <v>52</v>
      </c>
      <c r="X139" s="50" t="s">
        <v>166</v>
      </c>
      <c r="Y139" s="50" t="s">
        <v>167</v>
      </c>
      <c r="Z139" s="50">
        <v>1</v>
      </c>
      <c r="AA139" s="50" t="s">
        <v>242</v>
      </c>
      <c r="AB139" s="50">
        <v>2022</v>
      </c>
      <c r="AC139" s="50" t="s">
        <v>178</v>
      </c>
      <c r="AD139" s="50" t="s">
        <v>179</v>
      </c>
      <c r="AE139" s="50" t="s">
        <v>231</v>
      </c>
      <c r="AF139" s="271" t="s">
        <v>2267</v>
      </c>
      <c r="AG139" s="50">
        <v>75</v>
      </c>
      <c r="AH139" s="50">
        <v>85</v>
      </c>
      <c r="AI139" s="50">
        <v>82</v>
      </c>
      <c r="AJ139" s="50">
        <v>85</v>
      </c>
      <c r="AK139" s="50">
        <v>85</v>
      </c>
      <c r="AL139" s="78">
        <v>82.75</v>
      </c>
      <c r="AM139" s="71">
        <v>76</v>
      </c>
      <c r="AN139" s="71">
        <v>84</v>
      </c>
      <c r="AO139" s="71">
        <v>85</v>
      </c>
      <c r="AP139" s="71">
        <v>87</v>
      </c>
      <c r="AQ139" s="71">
        <v>85</v>
      </c>
      <c r="AR139" s="78">
        <v>83.17</v>
      </c>
      <c r="AS139" s="71">
        <v>76</v>
      </c>
      <c r="AT139" s="71">
        <v>83</v>
      </c>
      <c r="AU139" s="71">
        <v>75</v>
      </c>
      <c r="AV139" s="71">
        <v>82</v>
      </c>
      <c r="AW139" s="71">
        <v>85</v>
      </c>
      <c r="AX139" s="78">
        <v>79.5</v>
      </c>
      <c r="AY139" s="71">
        <v>75</v>
      </c>
      <c r="AZ139" s="71">
        <v>84</v>
      </c>
      <c r="BA139" s="71">
        <v>81</v>
      </c>
      <c r="BB139" s="71">
        <v>85</v>
      </c>
      <c r="BC139" s="71">
        <v>76</v>
      </c>
      <c r="BD139" s="78">
        <v>80.09</v>
      </c>
      <c r="BE139" s="71">
        <v>71</v>
      </c>
      <c r="BF139" s="71">
        <v>85</v>
      </c>
      <c r="BG139" s="71">
        <v>70</v>
      </c>
      <c r="BH139" s="71">
        <v>73</v>
      </c>
      <c r="BI139" s="71">
        <v>73</v>
      </c>
      <c r="BJ139" s="78">
        <v>80.67</v>
      </c>
      <c r="BK139" s="50" t="s">
        <v>2268</v>
      </c>
      <c r="BL139" s="81" t="s">
        <v>2269</v>
      </c>
      <c r="BM139" s="81" t="s">
        <v>2270</v>
      </c>
      <c r="BN139" s="50" t="s">
        <v>2271</v>
      </c>
      <c r="BO139" s="92">
        <v>82.75</v>
      </c>
      <c r="BP139" s="93">
        <v>83.17</v>
      </c>
      <c r="BQ139" s="93">
        <v>79.5</v>
      </c>
      <c r="BR139" s="90">
        <v>80.09</v>
      </c>
      <c r="BS139" s="90">
        <v>80.67</v>
      </c>
      <c r="BT139" s="29">
        <f t="shared" si="2"/>
        <v>406.18</v>
      </c>
      <c r="BU139" s="91" t="s">
        <v>170</v>
      </c>
      <c r="BV139" s="108"/>
      <c r="BW139" s="108"/>
      <c r="BX139" s="108"/>
      <c r="BY139" s="108"/>
      <c r="BZ139" s="108"/>
      <c r="CA139" s="108"/>
      <c r="CB139" s="108"/>
      <c r="CC139" s="124"/>
      <c r="CD139" s="108"/>
      <c r="CE139" s="108"/>
      <c r="CF139" s="108">
        <v>133</v>
      </c>
    </row>
    <row r="140" spans="1:84" s="8" customFormat="1" ht="24.75" customHeight="1">
      <c r="A140" s="26" t="s">
        <v>265</v>
      </c>
      <c r="B140" s="217">
        <v>151</v>
      </c>
      <c r="C140" s="27" t="s">
        <v>2272</v>
      </c>
      <c r="D140" s="270" t="s">
        <v>2273</v>
      </c>
      <c r="E140" s="28" t="s">
        <v>2274</v>
      </c>
      <c r="F140" s="29" t="s">
        <v>14</v>
      </c>
      <c r="G140" s="30" t="s">
        <v>56</v>
      </c>
      <c r="H140" s="27" t="s">
        <v>1068</v>
      </c>
      <c r="I140" s="27" t="s">
        <v>167</v>
      </c>
      <c r="J140" s="27" t="s">
        <v>2275</v>
      </c>
      <c r="K140" s="28" t="s">
        <v>302</v>
      </c>
      <c r="L140" s="29" t="s">
        <v>170</v>
      </c>
      <c r="M140" s="29" t="s">
        <v>224</v>
      </c>
      <c r="N140" s="50" t="s">
        <v>2276</v>
      </c>
      <c r="O140" s="50" t="s">
        <v>2277</v>
      </c>
      <c r="P140" s="50" t="s">
        <v>662</v>
      </c>
      <c r="Q140" s="56">
        <v>39356</v>
      </c>
      <c r="R140" s="50" t="s">
        <v>174</v>
      </c>
      <c r="S140" s="50" t="s">
        <v>2278</v>
      </c>
      <c r="T140" s="50" t="s">
        <v>2279</v>
      </c>
      <c r="U140" s="50" t="s">
        <v>2280</v>
      </c>
      <c r="V140" s="50">
        <v>82223881787</v>
      </c>
      <c r="W140" s="50" t="s">
        <v>56</v>
      </c>
      <c r="X140" s="50" t="s">
        <v>1068</v>
      </c>
      <c r="Y140" s="50" t="s">
        <v>167</v>
      </c>
      <c r="Z140" s="50">
        <v>2</v>
      </c>
      <c r="AA140" s="50" t="s">
        <v>302</v>
      </c>
      <c r="AB140" s="50">
        <v>2022</v>
      </c>
      <c r="AC140" s="50" t="s">
        <v>178</v>
      </c>
      <c r="AD140" s="50" t="s">
        <v>179</v>
      </c>
      <c r="AE140" s="50" t="s">
        <v>231</v>
      </c>
      <c r="AF140" s="271" t="s">
        <v>2281</v>
      </c>
      <c r="AG140" s="50">
        <v>83</v>
      </c>
      <c r="AH140" s="50">
        <v>80</v>
      </c>
      <c r="AI140" s="50">
        <v>77</v>
      </c>
      <c r="AJ140" s="50">
        <v>77</v>
      </c>
      <c r="AK140" s="50">
        <v>89</v>
      </c>
      <c r="AL140" s="69">
        <v>81.2</v>
      </c>
      <c r="AM140" s="71">
        <v>85</v>
      </c>
      <c r="AN140" s="71">
        <v>90</v>
      </c>
      <c r="AO140" s="71">
        <v>82</v>
      </c>
      <c r="AP140" s="71">
        <v>78</v>
      </c>
      <c r="AQ140" s="71">
        <v>83</v>
      </c>
      <c r="AR140" s="69">
        <v>83.6</v>
      </c>
      <c r="AS140" s="71">
        <v>82</v>
      </c>
      <c r="AT140" s="71">
        <v>83</v>
      </c>
      <c r="AU140" s="71">
        <v>79</v>
      </c>
      <c r="AV140" s="71">
        <v>75</v>
      </c>
      <c r="AW140" s="71">
        <v>83</v>
      </c>
      <c r="AX140" s="69">
        <v>80.400000000000006</v>
      </c>
      <c r="AY140" s="71">
        <v>82</v>
      </c>
      <c r="AZ140" s="71">
        <v>83</v>
      </c>
      <c r="BA140" s="71">
        <v>77</v>
      </c>
      <c r="BB140" s="71">
        <v>79</v>
      </c>
      <c r="BC140" s="71">
        <v>83</v>
      </c>
      <c r="BD140" s="69">
        <v>80.8</v>
      </c>
      <c r="BE140" s="71">
        <v>79</v>
      </c>
      <c r="BF140" s="71">
        <v>80</v>
      </c>
      <c r="BG140" s="71">
        <v>76</v>
      </c>
      <c r="BH140" s="71">
        <v>79</v>
      </c>
      <c r="BI140" s="71">
        <v>85</v>
      </c>
      <c r="BJ140" s="69">
        <v>79.8</v>
      </c>
      <c r="BK140" s="50" t="s">
        <v>2282</v>
      </c>
      <c r="BL140" s="81" t="s">
        <v>2283</v>
      </c>
      <c r="BM140" s="81" t="s">
        <v>2284</v>
      </c>
      <c r="BN140" s="50" t="s">
        <v>2285</v>
      </c>
      <c r="BO140" s="89">
        <v>81.2</v>
      </c>
      <c r="BP140" s="29">
        <v>83.6</v>
      </c>
      <c r="BQ140" s="29">
        <v>80.400000000000006</v>
      </c>
      <c r="BR140" s="90">
        <v>80.8</v>
      </c>
      <c r="BS140" s="90">
        <v>79.8</v>
      </c>
      <c r="BT140" s="29">
        <f t="shared" si="2"/>
        <v>405.8</v>
      </c>
      <c r="BU140" s="91" t="s">
        <v>170</v>
      </c>
      <c r="BV140" s="108"/>
      <c r="BW140" s="108"/>
      <c r="BX140" s="108"/>
      <c r="BY140" s="108"/>
      <c r="BZ140" s="108"/>
      <c r="CA140" s="108"/>
      <c r="CB140" s="108"/>
      <c r="CC140" s="124"/>
      <c r="CD140" s="108"/>
      <c r="CE140" s="108"/>
      <c r="CF140" s="108">
        <v>134</v>
      </c>
    </row>
    <row r="141" spans="1:84" s="8" customFormat="1" ht="24.75" customHeight="1">
      <c r="A141" s="26" t="s">
        <v>265</v>
      </c>
      <c r="B141" s="217">
        <v>152</v>
      </c>
      <c r="C141" s="27" t="s">
        <v>2286</v>
      </c>
      <c r="D141" s="270" t="s">
        <v>2287</v>
      </c>
      <c r="E141" s="28" t="s">
        <v>2288</v>
      </c>
      <c r="F141" s="29" t="s">
        <v>14</v>
      </c>
      <c r="G141" s="30" t="s">
        <v>45</v>
      </c>
      <c r="H141" s="27" t="s">
        <v>166</v>
      </c>
      <c r="I141" s="27" t="s">
        <v>167</v>
      </c>
      <c r="J141" s="27" t="s">
        <v>2289</v>
      </c>
      <c r="K141" s="28" t="s">
        <v>2290</v>
      </c>
      <c r="L141" s="29" t="s">
        <v>170</v>
      </c>
      <c r="M141" s="29" t="s">
        <v>224</v>
      </c>
      <c r="N141" s="50" t="s">
        <v>2291</v>
      </c>
      <c r="O141" s="50" t="s">
        <v>2292</v>
      </c>
      <c r="P141" s="50" t="s">
        <v>166</v>
      </c>
      <c r="Q141" s="56">
        <v>39234</v>
      </c>
      <c r="R141" s="50" t="s">
        <v>174</v>
      </c>
      <c r="S141" s="50" t="s">
        <v>2293</v>
      </c>
      <c r="T141" s="50" t="s">
        <v>2294</v>
      </c>
      <c r="U141" s="50"/>
      <c r="V141" s="271" t="s">
        <v>2295</v>
      </c>
      <c r="W141" s="50" t="s">
        <v>45</v>
      </c>
      <c r="X141" s="50" t="s">
        <v>166</v>
      </c>
      <c r="Y141" s="50" t="s">
        <v>167</v>
      </c>
      <c r="Z141" s="62">
        <v>5</v>
      </c>
      <c r="AA141" s="50" t="s">
        <v>2290</v>
      </c>
      <c r="AB141" s="62">
        <v>2022</v>
      </c>
      <c r="AC141" s="50" t="s">
        <v>178</v>
      </c>
      <c r="AD141" s="50" t="s">
        <v>179</v>
      </c>
      <c r="AE141" s="50" t="s">
        <v>231</v>
      </c>
      <c r="AF141" s="271" t="s">
        <v>2296</v>
      </c>
      <c r="AG141" s="68">
        <v>81</v>
      </c>
      <c r="AH141" s="68">
        <v>79</v>
      </c>
      <c r="AI141" s="68">
        <v>78</v>
      </c>
      <c r="AJ141" s="68">
        <v>78</v>
      </c>
      <c r="AK141" s="68">
        <v>74</v>
      </c>
      <c r="AL141" s="69">
        <v>78</v>
      </c>
      <c r="AM141" s="70">
        <v>89</v>
      </c>
      <c r="AN141" s="70">
        <v>91</v>
      </c>
      <c r="AO141" s="70">
        <v>81</v>
      </c>
      <c r="AP141" s="70">
        <v>85</v>
      </c>
      <c r="AQ141" s="70">
        <v>82</v>
      </c>
      <c r="AR141" s="69">
        <v>85.6</v>
      </c>
      <c r="AS141" s="70">
        <v>75</v>
      </c>
      <c r="AT141" s="70">
        <v>78</v>
      </c>
      <c r="AU141" s="70">
        <v>82</v>
      </c>
      <c r="AV141" s="70">
        <v>83</v>
      </c>
      <c r="AW141" s="70">
        <v>80</v>
      </c>
      <c r="AX141" s="69">
        <v>79.599999999999994</v>
      </c>
      <c r="AY141" s="70">
        <v>84</v>
      </c>
      <c r="AZ141" s="70">
        <v>84</v>
      </c>
      <c r="BA141" s="70">
        <v>83</v>
      </c>
      <c r="BB141" s="70">
        <v>87</v>
      </c>
      <c r="BC141" s="70">
        <v>78</v>
      </c>
      <c r="BD141" s="69">
        <v>83.2</v>
      </c>
      <c r="BE141" s="70">
        <v>76</v>
      </c>
      <c r="BF141" s="70">
        <v>83</v>
      </c>
      <c r="BG141" s="70">
        <v>77</v>
      </c>
      <c r="BH141" s="70">
        <v>78</v>
      </c>
      <c r="BI141" s="70">
        <v>83</v>
      </c>
      <c r="BJ141" s="69">
        <v>79.400000000000006</v>
      </c>
      <c r="BK141" s="50" t="s">
        <v>2297</v>
      </c>
      <c r="BL141" s="81" t="s">
        <v>2298</v>
      </c>
      <c r="BM141" s="81" t="s">
        <v>2299</v>
      </c>
      <c r="BN141" s="50" t="s">
        <v>2300</v>
      </c>
      <c r="BO141" s="89">
        <v>78</v>
      </c>
      <c r="BP141" s="29">
        <v>85.6</v>
      </c>
      <c r="BQ141" s="29">
        <v>79.599999999999994</v>
      </c>
      <c r="BR141" s="90">
        <v>83.2</v>
      </c>
      <c r="BS141" s="90">
        <v>79.400000000000006</v>
      </c>
      <c r="BT141" s="29">
        <f t="shared" si="2"/>
        <v>405.79999999999995</v>
      </c>
      <c r="BU141" s="91" t="s">
        <v>170</v>
      </c>
      <c r="BV141" s="107"/>
      <c r="BW141" s="107"/>
      <c r="BX141" s="107"/>
      <c r="BY141" s="107"/>
      <c r="BZ141" s="107"/>
      <c r="CA141" s="107"/>
      <c r="CB141" s="107"/>
      <c r="CC141" s="124"/>
      <c r="CD141" s="107"/>
      <c r="CE141" s="107"/>
      <c r="CF141" s="108">
        <v>135</v>
      </c>
    </row>
    <row r="142" spans="1:84" s="8" customFormat="1" ht="24.75" customHeight="1">
      <c r="A142" s="26" t="s">
        <v>237</v>
      </c>
      <c r="B142" s="217">
        <v>154</v>
      </c>
      <c r="C142" s="27" t="s">
        <v>2301</v>
      </c>
      <c r="D142" s="270" t="s">
        <v>2302</v>
      </c>
      <c r="E142" s="28" t="s">
        <v>2303</v>
      </c>
      <c r="F142" s="29" t="s">
        <v>14</v>
      </c>
      <c r="G142" s="30" t="s">
        <v>46</v>
      </c>
      <c r="H142" s="27" t="s">
        <v>166</v>
      </c>
      <c r="I142" s="27" t="s">
        <v>167</v>
      </c>
      <c r="J142" s="27" t="s">
        <v>2304</v>
      </c>
      <c r="K142" s="28" t="s">
        <v>302</v>
      </c>
      <c r="L142" s="29" t="s">
        <v>170</v>
      </c>
      <c r="M142" s="29" t="s">
        <v>170</v>
      </c>
      <c r="N142" s="50" t="s">
        <v>2305</v>
      </c>
      <c r="O142" s="50" t="s">
        <v>2306</v>
      </c>
      <c r="P142" s="50" t="s">
        <v>9</v>
      </c>
      <c r="Q142" s="56">
        <v>38941</v>
      </c>
      <c r="R142" s="50" t="s">
        <v>174</v>
      </c>
      <c r="S142" s="50" t="s">
        <v>2307</v>
      </c>
      <c r="T142" s="50" t="s">
        <v>2308</v>
      </c>
      <c r="U142" s="50" t="s">
        <v>1089</v>
      </c>
      <c r="V142" s="271" t="s">
        <v>2309</v>
      </c>
      <c r="W142" s="50" t="s">
        <v>46</v>
      </c>
      <c r="X142" s="50" t="s">
        <v>166</v>
      </c>
      <c r="Y142" s="50" t="s">
        <v>167</v>
      </c>
      <c r="Z142" s="50">
        <v>3</v>
      </c>
      <c r="AA142" s="50" t="s">
        <v>302</v>
      </c>
      <c r="AB142" s="50">
        <v>2022</v>
      </c>
      <c r="AC142" s="50" t="s">
        <v>178</v>
      </c>
      <c r="AD142" s="50" t="s">
        <v>179</v>
      </c>
      <c r="AE142" s="50" t="s">
        <v>179</v>
      </c>
      <c r="AF142" s="271" t="s">
        <v>2310</v>
      </c>
      <c r="AG142" s="50">
        <v>87</v>
      </c>
      <c r="AH142" s="50">
        <v>82</v>
      </c>
      <c r="AI142" s="50">
        <v>73</v>
      </c>
      <c r="AJ142" s="50">
        <v>73</v>
      </c>
      <c r="AK142" s="50">
        <v>80</v>
      </c>
      <c r="AL142" s="78">
        <v>80.67</v>
      </c>
      <c r="AM142" s="71">
        <v>85</v>
      </c>
      <c r="AN142" s="71">
        <v>86</v>
      </c>
      <c r="AO142" s="71">
        <v>66</v>
      </c>
      <c r="AP142" s="71">
        <v>80</v>
      </c>
      <c r="AQ142" s="71">
        <v>82</v>
      </c>
      <c r="AR142" s="78">
        <v>80.17</v>
      </c>
      <c r="AS142" s="71">
        <v>83</v>
      </c>
      <c r="AT142" s="71">
        <v>84</v>
      </c>
      <c r="AU142" s="71">
        <v>78</v>
      </c>
      <c r="AV142" s="71">
        <v>78</v>
      </c>
      <c r="AW142" s="71">
        <v>84</v>
      </c>
      <c r="AX142" s="72">
        <v>82</v>
      </c>
      <c r="AY142" s="71">
        <v>83</v>
      </c>
      <c r="AZ142" s="71">
        <v>82</v>
      </c>
      <c r="BA142" s="71">
        <v>79</v>
      </c>
      <c r="BB142" s="71">
        <v>81</v>
      </c>
      <c r="BC142" s="71">
        <v>81</v>
      </c>
      <c r="BD142" s="78">
        <v>81.5</v>
      </c>
      <c r="BE142" s="71">
        <v>84</v>
      </c>
      <c r="BF142" s="71">
        <v>82</v>
      </c>
      <c r="BG142" s="71">
        <v>77</v>
      </c>
      <c r="BH142" s="71">
        <v>80</v>
      </c>
      <c r="BI142" s="71">
        <v>81</v>
      </c>
      <c r="BJ142" s="78">
        <v>80.83</v>
      </c>
      <c r="BK142" s="50" t="s">
        <v>2311</v>
      </c>
      <c r="BL142" s="81" t="s">
        <v>2312</v>
      </c>
      <c r="BM142" s="81" t="s">
        <v>2313</v>
      </c>
      <c r="BN142" s="50" t="s">
        <v>2314</v>
      </c>
      <c r="BO142" s="92">
        <v>80.67</v>
      </c>
      <c r="BP142" s="93">
        <v>80.17</v>
      </c>
      <c r="BQ142" s="93">
        <v>82</v>
      </c>
      <c r="BR142" s="90">
        <v>81.5</v>
      </c>
      <c r="BS142" s="90">
        <v>80.83</v>
      </c>
      <c r="BT142" s="29">
        <f t="shared" si="2"/>
        <v>405.17</v>
      </c>
      <c r="BU142" s="91" t="s">
        <v>170</v>
      </c>
      <c r="BV142" s="108" t="s">
        <v>2315</v>
      </c>
      <c r="BW142" s="108" t="s">
        <v>2316</v>
      </c>
      <c r="BX142" s="108"/>
      <c r="BY142" s="108"/>
      <c r="BZ142" s="108"/>
      <c r="CA142" s="108"/>
      <c r="CB142" s="108"/>
      <c r="CC142" s="124"/>
      <c r="CD142" s="108"/>
      <c r="CE142" s="108"/>
      <c r="CF142" s="108">
        <v>136</v>
      </c>
    </row>
    <row r="143" spans="1:84" s="8" customFormat="1" ht="24.75" customHeight="1">
      <c r="A143" s="26" t="s">
        <v>1111</v>
      </c>
      <c r="B143" s="217">
        <v>155</v>
      </c>
      <c r="C143" s="27" t="s">
        <v>2317</v>
      </c>
      <c r="D143" s="270" t="s">
        <v>2318</v>
      </c>
      <c r="E143" s="28" t="s">
        <v>2319</v>
      </c>
      <c r="F143" s="29" t="s">
        <v>14</v>
      </c>
      <c r="G143" s="30" t="s">
        <v>56</v>
      </c>
      <c r="H143" s="27" t="s">
        <v>1068</v>
      </c>
      <c r="I143" s="27" t="s">
        <v>167</v>
      </c>
      <c r="J143" s="27" t="s">
        <v>2320</v>
      </c>
      <c r="K143" s="28" t="s">
        <v>828</v>
      </c>
      <c r="L143" s="29" t="s">
        <v>170</v>
      </c>
      <c r="M143" s="29" t="s">
        <v>170</v>
      </c>
      <c r="N143" s="50" t="s">
        <v>2321</v>
      </c>
      <c r="O143" s="50" t="s">
        <v>2322</v>
      </c>
      <c r="P143" s="50" t="s">
        <v>1068</v>
      </c>
      <c r="Q143" s="56">
        <v>39351</v>
      </c>
      <c r="R143" s="50" t="s">
        <v>174</v>
      </c>
      <c r="S143" s="50" t="s">
        <v>2323</v>
      </c>
      <c r="T143" s="50" t="s">
        <v>2324</v>
      </c>
      <c r="U143" s="50"/>
      <c r="V143" s="271" t="s">
        <v>2325</v>
      </c>
      <c r="W143" s="50" t="s">
        <v>56</v>
      </c>
      <c r="X143" s="50" t="s">
        <v>1068</v>
      </c>
      <c r="Y143" s="50" t="s">
        <v>167</v>
      </c>
      <c r="Z143" s="62">
        <v>1</v>
      </c>
      <c r="AA143" s="50" t="s">
        <v>828</v>
      </c>
      <c r="AB143" s="62">
        <v>2022</v>
      </c>
      <c r="AC143" s="50" t="s">
        <v>178</v>
      </c>
      <c r="AD143" s="50" t="s">
        <v>179</v>
      </c>
      <c r="AE143" s="50" t="s">
        <v>179</v>
      </c>
      <c r="AF143" s="50" t="s">
        <v>2326</v>
      </c>
      <c r="AG143" s="68">
        <v>75</v>
      </c>
      <c r="AH143" s="68">
        <v>78</v>
      </c>
      <c r="AI143" s="68">
        <v>84</v>
      </c>
      <c r="AJ143" s="68">
        <v>85</v>
      </c>
      <c r="AK143" s="68">
        <v>89</v>
      </c>
      <c r="AL143" s="69">
        <v>86</v>
      </c>
      <c r="AM143" s="70">
        <v>73</v>
      </c>
      <c r="AN143" s="70">
        <v>80</v>
      </c>
      <c r="AO143" s="70">
        <v>75</v>
      </c>
      <c r="AP143" s="70">
        <v>81</v>
      </c>
      <c r="AQ143" s="70">
        <v>82</v>
      </c>
      <c r="AR143" s="69">
        <v>80.5</v>
      </c>
      <c r="AS143" s="70">
        <v>75</v>
      </c>
      <c r="AT143" s="70">
        <v>76</v>
      </c>
      <c r="AU143" s="70">
        <v>76</v>
      </c>
      <c r="AV143" s="70">
        <v>77</v>
      </c>
      <c r="AW143" s="70">
        <v>76</v>
      </c>
      <c r="AX143" s="69">
        <v>76.5</v>
      </c>
      <c r="AY143" s="70">
        <v>78</v>
      </c>
      <c r="AZ143" s="70">
        <v>80</v>
      </c>
      <c r="BA143" s="70">
        <v>78</v>
      </c>
      <c r="BB143" s="70">
        <v>73</v>
      </c>
      <c r="BC143" s="70">
        <v>80</v>
      </c>
      <c r="BD143" s="69">
        <v>82.3</v>
      </c>
      <c r="BE143" s="70">
        <v>71</v>
      </c>
      <c r="BF143" s="70">
        <v>78</v>
      </c>
      <c r="BG143" s="70">
        <v>74</v>
      </c>
      <c r="BH143" s="70">
        <v>75</v>
      </c>
      <c r="BI143" s="70">
        <v>85</v>
      </c>
      <c r="BJ143" s="69">
        <v>79.62</v>
      </c>
      <c r="BK143" s="50" t="s">
        <v>2327</v>
      </c>
      <c r="BL143" s="81" t="s">
        <v>2328</v>
      </c>
      <c r="BM143" s="81" t="s">
        <v>2329</v>
      </c>
      <c r="BN143" s="50" t="s">
        <v>2330</v>
      </c>
      <c r="BO143" s="89">
        <v>86</v>
      </c>
      <c r="BP143" s="29">
        <v>80.5</v>
      </c>
      <c r="BQ143" s="29">
        <v>76.5</v>
      </c>
      <c r="BR143" s="90">
        <v>82.3</v>
      </c>
      <c r="BS143" s="90">
        <v>79.62</v>
      </c>
      <c r="BT143" s="29">
        <f t="shared" si="2"/>
        <v>404.92</v>
      </c>
      <c r="BU143" s="91" t="s">
        <v>170</v>
      </c>
      <c r="BV143" s="108"/>
      <c r="BW143" s="108"/>
      <c r="BX143" s="108"/>
      <c r="BY143" s="108"/>
      <c r="BZ143" s="108"/>
      <c r="CA143" s="108"/>
      <c r="CB143" s="108"/>
      <c r="CC143" s="124"/>
      <c r="CD143" s="108"/>
      <c r="CE143" s="108"/>
      <c r="CF143" s="108">
        <v>137</v>
      </c>
    </row>
    <row r="144" spans="1:84" s="8" customFormat="1" ht="24.75" customHeight="1">
      <c r="A144" s="26" t="s">
        <v>1063</v>
      </c>
      <c r="B144" s="217">
        <v>156</v>
      </c>
      <c r="C144" s="27" t="s">
        <v>2331</v>
      </c>
      <c r="D144" s="270" t="s">
        <v>2332</v>
      </c>
      <c r="E144" s="28" t="s">
        <v>2333</v>
      </c>
      <c r="F144" s="29" t="s">
        <v>14</v>
      </c>
      <c r="G144" s="30" t="s">
        <v>1067</v>
      </c>
      <c r="H144" s="27" t="s">
        <v>1068</v>
      </c>
      <c r="I144" s="27" t="s">
        <v>167</v>
      </c>
      <c r="J144" s="27" t="s">
        <v>2334</v>
      </c>
      <c r="K144" s="28" t="s">
        <v>421</v>
      </c>
      <c r="L144" s="29" t="s">
        <v>170</v>
      </c>
      <c r="M144" s="29" t="s">
        <v>170</v>
      </c>
      <c r="N144" s="50" t="s">
        <v>2335</v>
      </c>
      <c r="O144" s="50" t="s">
        <v>2336</v>
      </c>
      <c r="P144" s="50" t="s">
        <v>958</v>
      </c>
      <c r="Q144" s="56">
        <v>39324</v>
      </c>
      <c r="R144" s="50" t="s">
        <v>174</v>
      </c>
      <c r="S144" s="50" t="s">
        <v>2337</v>
      </c>
      <c r="T144" s="50" t="s">
        <v>2338</v>
      </c>
      <c r="U144" s="50" t="s">
        <v>1089</v>
      </c>
      <c r="V144" s="271" t="s">
        <v>2339</v>
      </c>
      <c r="W144" s="50" t="s">
        <v>1067</v>
      </c>
      <c r="X144" s="50" t="s">
        <v>1068</v>
      </c>
      <c r="Y144" s="50" t="s">
        <v>167</v>
      </c>
      <c r="Z144" s="62">
        <v>2</v>
      </c>
      <c r="AA144" s="50" t="s">
        <v>421</v>
      </c>
      <c r="AB144" s="62">
        <v>2022</v>
      </c>
      <c r="AC144" s="50" t="s">
        <v>178</v>
      </c>
      <c r="AD144" s="50" t="s">
        <v>179</v>
      </c>
      <c r="AE144" s="50" t="s">
        <v>179</v>
      </c>
      <c r="AF144" s="271" t="s">
        <v>2340</v>
      </c>
      <c r="AG144" s="68">
        <v>71</v>
      </c>
      <c r="AH144" s="68">
        <v>78</v>
      </c>
      <c r="AI144" s="68">
        <v>84</v>
      </c>
      <c r="AJ144" s="68">
        <v>83</v>
      </c>
      <c r="AK144" s="68">
        <v>90</v>
      </c>
      <c r="AL144" s="69">
        <v>84.5</v>
      </c>
      <c r="AM144" s="70">
        <v>75</v>
      </c>
      <c r="AN144" s="70">
        <v>80</v>
      </c>
      <c r="AO144" s="70">
        <v>72</v>
      </c>
      <c r="AP144" s="70">
        <v>83</v>
      </c>
      <c r="AQ144" s="70">
        <v>83</v>
      </c>
      <c r="AR144" s="69">
        <v>80.75</v>
      </c>
      <c r="AS144" s="70">
        <v>70</v>
      </c>
      <c r="AT144" s="70">
        <v>79</v>
      </c>
      <c r="AU144" s="70">
        <v>79</v>
      </c>
      <c r="AV144" s="70">
        <v>76</v>
      </c>
      <c r="AW144" s="70">
        <v>77</v>
      </c>
      <c r="AX144" s="69">
        <v>79.25</v>
      </c>
      <c r="AY144" s="70">
        <v>70</v>
      </c>
      <c r="AZ144" s="70">
        <v>75</v>
      </c>
      <c r="BA144" s="70">
        <v>74</v>
      </c>
      <c r="BB144" s="70">
        <v>79</v>
      </c>
      <c r="BC144" s="70">
        <v>75</v>
      </c>
      <c r="BD144" s="69">
        <v>81.41</v>
      </c>
      <c r="BE144" s="70">
        <v>62</v>
      </c>
      <c r="BF144" s="70">
        <v>71</v>
      </c>
      <c r="BG144" s="70">
        <v>74</v>
      </c>
      <c r="BH144" s="70">
        <v>75</v>
      </c>
      <c r="BI144" s="70">
        <v>85</v>
      </c>
      <c r="BJ144" s="69">
        <v>78.77</v>
      </c>
      <c r="BK144" s="50" t="s">
        <v>2341</v>
      </c>
      <c r="BL144" s="81" t="s">
        <v>2342</v>
      </c>
      <c r="BM144" s="81" t="s">
        <v>2343</v>
      </c>
      <c r="BN144" s="50" t="s">
        <v>2344</v>
      </c>
      <c r="BO144" s="89">
        <v>84.5</v>
      </c>
      <c r="BP144" s="29">
        <v>80.75</v>
      </c>
      <c r="BQ144" s="29">
        <v>79.25</v>
      </c>
      <c r="BR144" s="90">
        <v>81.41</v>
      </c>
      <c r="BS144" s="90">
        <v>78.77</v>
      </c>
      <c r="BT144" s="29">
        <f t="shared" si="2"/>
        <v>404.67999999999995</v>
      </c>
      <c r="BU144" s="91" t="s">
        <v>170</v>
      </c>
      <c r="BV144" s="108" t="s">
        <v>2345</v>
      </c>
      <c r="BW144" s="108"/>
      <c r="BX144" s="108"/>
      <c r="BY144" s="108"/>
      <c r="BZ144" s="108"/>
      <c r="CA144" s="108"/>
      <c r="CB144" s="108"/>
      <c r="CC144" s="124"/>
      <c r="CD144" s="108"/>
      <c r="CE144" s="108"/>
      <c r="CF144" s="108">
        <v>138</v>
      </c>
    </row>
    <row r="145" spans="1:84" s="8" customFormat="1" ht="24.75" customHeight="1">
      <c r="A145" s="26" t="s">
        <v>265</v>
      </c>
      <c r="B145" s="217">
        <v>157</v>
      </c>
      <c r="C145" s="27" t="s">
        <v>2346</v>
      </c>
      <c r="D145" s="270" t="s">
        <v>2347</v>
      </c>
      <c r="E145" s="28" t="s">
        <v>2348</v>
      </c>
      <c r="F145" s="29" t="s">
        <v>13</v>
      </c>
      <c r="G145" s="30" t="s">
        <v>1657</v>
      </c>
      <c r="H145" s="27" t="s">
        <v>166</v>
      </c>
      <c r="I145" s="27" t="s">
        <v>167</v>
      </c>
      <c r="J145" s="27" t="s">
        <v>2349</v>
      </c>
      <c r="K145" s="28" t="s">
        <v>1545</v>
      </c>
      <c r="L145" s="29" t="s">
        <v>170</v>
      </c>
      <c r="M145" s="29" t="s">
        <v>170</v>
      </c>
      <c r="N145" s="50" t="s">
        <v>2350</v>
      </c>
      <c r="O145" s="50" t="s">
        <v>2351</v>
      </c>
      <c r="P145" s="50" t="s">
        <v>166</v>
      </c>
      <c r="Q145" s="56">
        <v>39057</v>
      </c>
      <c r="R145" s="50" t="s">
        <v>289</v>
      </c>
      <c r="S145" s="50" t="s">
        <v>2352</v>
      </c>
      <c r="T145" s="50" t="s">
        <v>2353</v>
      </c>
      <c r="U145" s="50"/>
      <c r="V145" s="271" t="s">
        <v>2354</v>
      </c>
      <c r="W145" s="50" t="s">
        <v>1657</v>
      </c>
      <c r="X145" s="50" t="s">
        <v>166</v>
      </c>
      <c r="Y145" s="50" t="s">
        <v>167</v>
      </c>
      <c r="Z145" s="62">
        <v>2</v>
      </c>
      <c r="AA145" s="50" t="s">
        <v>1545</v>
      </c>
      <c r="AB145" s="62">
        <v>2022</v>
      </c>
      <c r="AC145" s="50" t="s">
        <v>178</v>
      </c>
      <c r="AD145" s="50" t="s">
        <v>179</v>
      </c>
      <c r="AE145" s="50" t="s">
        <v>179</v>
      </c>
      <c r="AF145" s="271" t="s">
        <v>2355</v>
      </c>
      <c r="AG145" s="68">
        <v>77</v>
      </c>
      <c r="AH145" s="68">
        <v>78</v>
      </c>
      <c r="AI145" s="68">
        <v>72</v>
      </c>
      <c r="AJ145" s="68">
        <v>75</v>
      </c>
      <c r="AK145" s="68">
        <v>80</v>
      </c>
      <c r="AL145" s="69">
        <v>83.25</v>
      </c>
      <c r="AM145" s="70">
        <v>72</v>
      </c>
      <c r="AN145" s="70">
        <v>73</v>
      </c>
      <c r="AO145" s="70">
        <v>77</v>
      </c>
      <c r="AP145" s="70">
        <v>73</v>
      </c>
      <c r="AQ145" s="70">
        <v>76</v>
      </c>
      <c r="AR145" s="69">
        <v>80</v>
      </c>
      <c r="AS145" s="70">
        <v>71</v>
      </c>
      <c r="AT145" s="70">
        <v>71</v>
      </c>
      <c r="AU145" s="70">
        <v>75</v>
      </c>
      <c r="AV145" s="70">
        <v>81</v>
      </c>
      <c r="AW145" s="70">
        <v>80</v>
      </c>
      <c r="AX145" s="69">
        <v>78.67</v>
      </c>
      <c r="AY145" s="70">
        <v>75</v>
      </c>
      <c r="AZ145" s="70">
        <v>72</v>
      </c>
      <c r="BA145" s="70">
        <v>82</v>
      </c>
      <c r="BB145" s="70">
        <v>73</v>
      </c>
      <c r="BC145" s="70">
        <v>81</v>
      </c>
      <c r="BD145" s="69">
        <v>80.67</v>
      </c>
      <c r="BE145" s="70">
        <v>71</v>
      </c>
      <c r="BF145" s="70">
        <v>75</v>
      </c>
      <c r="BG145" s="70">
        <v>83</v>
      </c>
      <c r="BH145" s="70">
        <v>75</v>
      </c>
      <c r="BI145" s="70">
        <v>79</v>
      </c>
      <c r="BJ145" s="69">
        <v>82.08</v>
      </c>
      <c r="BK145" s="50" t="s">
        <v>2356</v>
      </c>
      <c r="BL145" s="81" t="s">
        <v>2357</v>
      </c>
      <c r="BM145" s="81" t="s">
        <v>2358</v>
      </c>
      <c r="BN145" s="50" t="s">
        <v>2359</v>
      </c>
      <c r="BO145" s="89">
        <v>83.25</v>
      </c>
      <c r="BP145" s="29">
        <v>80</v>
      </c>
      <c r="BQ145" s="29">
        <v>78.67</v>
      </c>
      <c r="BR145" s="90">
        <v>80.67</v>
      </c>
      <c r="BS145" s="90">
        <v>82.08</v>
      </c>
      <c r="BT145" s="29">
        <f t="shared" si="2"/>
        <v>404.67</v>
      </c>
      <c r="BU145" s="91" t="s">
        <v>170</v>
      </c>
      <c r="BV145" s="107"/>
      <c r="BW145" s="107"/>
      <c r="BX145" s="107"/>
      <c r="BY145" s="107"/>
      <c r="BZ145" s="107"/>
      <c r="CA145" s="107"/>
      <c r="CB145" s="107"/>
      <c r="CC145" s="124"/>
      <c r="CD145" s="107"/>
      <c r="CE145" s="107"/>
      <c r="CF145" s="108">
        <v>139</v>
      </c>
    </row>
    <row r="146" spans="1:84" s="8" customFormat="1" ht="24.75" customHeight="1">
      <c r="A146" s="26" t="s">
        <v>1111</v>
      </c>
      <c r="B146" s="217">
        <v>159</v>
      </c>
      <c r="C146" s="27" t="s">
        <v>2360</v>
      </c>
      <c r="D146" s="270" t="s">
        <v>2361</v>
      </c>
      <c r="E146" s="28" t="s">
        <v>2362</v>
      </c>
      <c r="F146" s="29" t="s">
        <v>13</v>
      </c>
      <c r="G146" s="30" t="s">
        <v>60</v>
      </c>
      <c r="H146" s="27" t="s">
        <v>1068</v>
      </c>
      <c r="I146" s="27" t="s">
        <v>167</v>
      </c>
      <c r="J146" s="27" t="s">
        <v>2363</v>
      </c>
      <c r="K146" s="28" t="s">
        <v>319</v>
      </c>
      <c r="L146" s="29" t="s">
        <v>224</v>
      </c>
      <c r="M146" s="29" t="s">
        <v>170</v>
      </c>
      <c r="N146" s="50" t="s">
        <v>2364</v>
      </c>
      <c r="O146" s="50">
        <v>0</v>
      </c>
      <c r="P146" s="50" t="s">
        <v>2365</v>
      </c>
      <c r="Q146" s="56">
        <v>39218</v>
      </c>
      <c r="R146" s="50" t="s">
        <v>289</v>
      </c>
      <c r="S146" s="50" t="s">
        <v>2366</v>
      </c>
      <c r="T146" s="50" t="s">
        <v>2367</v>
      </c>
      <c r="U146" s="50"/>
      <c r="V146" s="271" t="s">
        <v>2368</v>
      </c>
      <c r="W146" s="50" t="s">
        <v>60</v>
      </c>
      <c r="X146" s="50" t="s">
        <v>1068</v>
      </c>
      <c r="Y146" s="50" t="s">
        <v>167</v>
      </c>
      <c r="Z146" s="50">
        <v>2</v>
      </c>
      <c r="AA146" s="50" t="s">
        <v>319</v>
      </c>
      <c r="AB146" s="50">
        <v>2022</v>
      </c>
      <c r="AC146" s="50" t="s">
        <v>178</v>
      </c>
      <c r="AD146" s="50" t="s">
        <v>231</v>
      </c>
      <c r="AE146" s="50" t="s">
        <v>179</v>
      </c>
      <c r="AF146" s="271" t="s">
        <v>2369</v>
      </c>
      <c r="AG146" s="50">
        <v>76</v>
      </c>
      <c r="AH146" s="50">
        <v>82</v>
      </c>
      <c r="AI146" s="50">
        <v>78</v>
      </c>
      <c r="AJ146" s="50">
        <v>91</v>
      </c>
      <c r="AK146" s="50">
        <v>80</v>
      </c>
      <c r="AL146" s="69">
        <v>86</v>
      </c>
      <c r="AM146" s="71">
        <v>74</v>
      </c>
      <c r="AN146" s="71">
        <v>77</v>
      </c>
      <c r="AO146" s="71">
        <v>80</v>
      </c>
      <c r="AP146" s="71">
        <v>79</v>
      </c>
      <c r="AQ146" s="71">
        <v>83</v>
      </c>
      <c r="AR146" s="69">
        <v>78.599999999999994</v>
      </c>
      <c r="AS146" s="71">
        <v>80</v>
      </c>
      <c r="AT146" s="71">
        <v>83</v>
      </c>
      <c r="AU146" s="71">
        <v>80</v>
      </c>
      <c r="AV146" s="71">
        <v>81</v>
      </c>
      <c r="AW146" s="71">
        <v>75</v>
      </c>
      <c r="AX146" s="69">
        <v>76</v>
      </c>
      <c r="AY146" s="71">
        <v>81</v>
      </c>
      <c r="AZ146" s="71">
        <v>77</v>
      </c>
      <c r="BA146" s="71">
        <v>83</v>
      </c>
      <c r="BB146" s="71">
        <v>80</v>
      </c>
      <c r="BC146" s="71">
        <v>83</v>
      </c>
      <c r="BD146" s="69">
        <v>80.8</v>
      </c>
      <c r="BE146" s="71">
        <v>85</v>
      </c>
      <c r="BF146" s="71">
        <v>70</v>
      </c>
      <c r="BG146" s="71">
        <v>84</v>
      </c>
      <c r="BH146" s="71">
        <v>84</v>
      </c>
      <c r="BI146" s="71">
        <v>85</v>
      </c>
      <c r="BJ146" s="69">
        <v>83</v>
      </c>
      <c r="BK146" s="50" t="s">
        <v>2370</v>
      </c>
      <c r="BL146" s="81" t="s">
        <v>2371</v>
      </c>
      <c r="BM146" s="81" t="s">
        <v>2372</v>
      </c>
      <c r="BN146" s="50" t="s">
        <v>2373</v>
      </c>
      <c r="BO146" s="89">
        <v>86</v>
      </c>
      <c r="BP146" s="29">
        <v>78.599999999999994</v>
      </c>
      <c r="BQ146" s="29">
        <v>76</v>
      </c>
      <c r="BR146" s="90">
        <v>80.8</v>
      </c>
      <c r="BS146" s="90">
        <v>83</v>
      </c>
      <c r="BT146" s="29">
        <f t="shared" si="2"/>
        <v>404.4</v>
      </c>
      <c r="BU146" s="91" t="s">
        <v>224</v>
      </c>
      <c r="BV146" s="108"/>
      <c r="BW146" s="108"/>
      <c r="BX146" s="108"/>
      <c r="BY146" s="108"/>
      <c r="BZ146" s="108"/>
      <c r="CA146" s="108"/>
      <c r="CB146" s="108"/>
      <c r="CC146" s="124"/>
      <c r="CD146" s="108"/>
      <c r="CE146" s="108"/>
      <c r="CF146" s="108">
        <v>140</v>
      </c>
    </row>
    <row r="147" spans="1:84" s="8" customFormat="1" ht="24.75" customHeight="1">
      <c r="A147" s="26" t="s">
        <v>161</v>
      </c>
      <c r="B147" s="217">
        <v>160</v>
      </c>
      <c r="C147" s="27" t="s">
        <v>2374</v>
      </c>
      <c r="D147" s="270" t="s">
        <v>2375</v>
      </c>
      <c r="E147" s="28" t="s">
        <v>2376</v>
      </c>
      <c r="F147" s="29" t="s">
        <v>14</v>
      </c>
      <c r="G147" s="30" t="s">
        <v>49</v>
      </c>
      <c r="H147" s="27" t="s">
        <v>166</v>
      </c>
      <c r="I147" s="27" t="s">
        <v>167</v>
      </c>
      <c r="J147" s="27" t="s">
        <v>2377</v>
      </c>
      <c r="K147" s="28" t="s">
        <v>421</v>
      </c>
      <c r="L147" s="29" t="s">
        <v>170</v>
      </c>
      <c r="M147" s="29" t="s">
        <v>224</v>
      </c>
      <c r="N147" s="50" t="s">
        <v>2378</v>
      </c>
      <c r="O147" s="50" t="s">
        <v>2379</v>
      </c>
      <c r="P147" s="50" t="s">
        <v>958</v>
      </c>
      <c r="Q147" s="56">
        <v>39310</v>
      </c>
      <c r="R147" s="50" t="s">
        <v>174</v>
      </c>
      <c r="S147" s="50" t="s">
        <v>2380</v>
      </c>
      <c r="T147" s="50" t="s">
        <v>2381</v>
      </c>
      <c r="U147" s="50"/>
      <c r="V147" s="271" t="s">
        <v>2382</v>
      </c>
      <c r="W147" s="50" t="s">
        <v>49</v>
      </c>
      <c r="X147" s="50" t="s">
        <v>166</v>
      </c>
      <c r="Y147" s="50" t="s">
        <v>167</v>
      </c>
      <c r="Z147" s="62">
        <v>2</v>
      </c>
      <c r="AA147" s="50" t="s">
        <v>421</v>
      </c>
      <c r="AB147" s="62">
        <v>2022</v>
      </c>
      <c r="AC147" s="50" t="s">
        <v>178</v>
      </c>
      <c r="AD147" s="50" t="s">
        <v>179</v>
      </c>
      <c r="AE147" s="50" t="s">
        <v>231</v>
      </c>
      <c r="AF147" s="271" t="s">
        <v>2383</v>
      </c>
      <c r="AG147" s="68">
        <v>75</v>
      </c>
      <c r="AH147" s="68">
        <v>77</v>
      </c>
      <c r="AI147" s="68">
        <v>79</v>
      </c>
      <c r="AJ147" s="68">
        <v>89</v>
      </c>
      <c r="AK147" s="68">
        <v>87</v>
      </c>
      <c r="AL147" s="69">
        <v>85.42</v>
      </c>
      <c r="AM147" s="70">
        <v>73</v>
      </c>
      <c r="AN147" s="70">
        <v>80</v>
      </c>
      <c r="AO147" s="70">
        <v>82</v>
      </c>
      <c r="AP147" s="70">
        <v>84</v>
      </c>
      <c r="AQ147" s="70">
        <v>86</v>
      </c>
      <c r="AR147" s="69">
        <v>82.33</v>
      </c>
      <c r="AS147" s="70">
        <v>67</v>
      </c>
      <c r="AT147" s="70">
        <v>69</v>
      </c>
      <c r="AU147" s="70">
        <v>75</v>
      </c>
      <c r="AV147" s="70">
        <v>80</v>
      </c>
      <c r="AW147" s="70">
        <v>73</v>
      </c>
      <c r="AX147" s="69">
        <v>75.17</v>
      </c>
      <c r="AY147" s="70">
        <v>66</v>
      </c>
      <c r="AZ147" s="70">
        <v>68</v>
      </c>
      <c r="BA147" s="70">
        <v>74</v>
      </c>
      <c r="BB147" s="70">
        <v>78</v>
      </c>
      <c r="BC147" s="70">
        <v>75</v>
      </c>
      <c r="BD147" s="69">
        <v>78.75</v>
      </c>
      <c r="BE147" s="70">
        <v>72</v>
      </c>
      <c r="BF147" s="70">
        <v>76</v>
      </c>
      <c r="BG147" s="70">
        <v>86</v>
      </c>
      <c r="BH147" s="70">
        <v>90</v>
      </c>
      <c r="BI147" s="70">
        <v>81</v>
      </c>
      <c r="BJ147" s="69">
        <v>82.57</v>
      </c>
      <c r="BK147" s="50" t="s">
        <v>2384</v>
      </c>
      <c r="BL147" s="81" t="s">
        <v>2385</v>
      </c>
      <c r="BM147" s="81" t="s">
        <v>2386</v>
      </c>
      <c r="BN147" s="50" t="s">
        <v>2387</v>
      </c>
      <c r="BO147" s="89">
        <v>85.42</v>
      </c>
      <c r="BP147" s="29">
        <v>82.33</v>
      </c>
      <c r="BQ147" s="29">
        <v>75.17</v>
      </c>
      <c r="BR147" s="90">
        <v>78.75</v>
      </c>
      <c r="BS147" s="90">
        <v>82.57</v>
      </c>
      <c r="BT147" s="29">
        <f t="shared" si="2"/>
        <v>404.24</v>
      </c>
      <c r="BU147" s="91" t="s">
        <v>170</v>
      </c>
      <c r="BV147" s="108"/>
      <c r="BW147" s="108"/>
      <c r="BX147" s="108"/>
      <c r="BY147" s="108"/>
      <c r="BZ147" s="108"/>
      <c r="CA147" s="108"/>
      <c r="CB147" s="108"/>
      <c r="CC147" s="124"/>
      <c r="CD147" s="108"/>
      <c r="CE147" s="108"/>
      <c r="CF147" s="108">
        <v>141</v>
      </c>
    </row>
    <row r="148" spans="1:84" s="8" customFormat="1" ht="24.75" customHeight="1">
      <c r="A148" s="26" t="s">
        <v>1063</v>
      </c>
      <c r="B148" s="217">
        <v>161</v>
      </c>
      <c r="C148" s="27" t="s">
        <v>2388</v>
      </c>
      <c r="D148" s="270" t="s">
        <v>2389</v>
      </c>
      <c r="E148" s="28" t="s">
        <v>2390</v>
      </c>
      <c r="F148" s="29" t="s">
        <v>14</v>
      </c>
      <c r="G148" s="30" t="s">
        <v>56</v>
      </c>
      <c r="H148" s="27" t="s">
        <v>1068</v>
      </c>
      <c r="I148" s="27" t="s">
        <v>167</v>
      </c>
      <c r="J148" s="27" t="s">
        <v>2391</v>
      </c>
      <c r="K148" s="28" t="s">
        <v>2392</v>
      </c>
      <c r="L148" s="29" t="s">
        <v>224</v>
      </c>
      <c r="M148" s="29" t="s">
        <v>224</v>
      </c>
      <c r="N148" s="50" t="s">
        <v>2393</v>
      </c>
      <c r="O148" s="50" t="s">
        <v>2394</v>
      </c>
      <c r="P148" s="50" t="s">
        <v>538</v>
      </c>
      <c r="Q148" s="56">
        <v>39317</v>
      </c>
      <c r="R148" s="50" t="s">
        <v>174</v>
      </c>
      <c r="S148" s="50" t="s">
        <v>2395</v>
      </c>
      <c r="T148" s="50" t="s">
        <v>2396</v>
      </c>
      <c r="U148" s="50"/>
      <c r="V148" s="271" t="s">
        <v>2397</v>
      </c>
      <c r="W148" s="50" t="s">
        <v>56</v>
      </c>
      <c r="X148" s="50" t="s">
        <v>1068</v>
      </c>
      <c r="Y148" s="50" t="s">
        <v>167</v>
      </c>
      <c r="Z148" s="50">
        <v>1</v>
      </c>
      <c r="AA148" s="50" t="s">
        <v>2392</v>
      </c>
      <c r="AB148" s="50">
        <v>2022</v>
      </c>
      <c r="AC148" s="50" t="s">
        <v>178</v>
      </c>
      <c r="AD148" s="50" t="s">
        <v>231</v>
      </c>
      <c r="AE148" s="50" t="s">
        <v>231</v>
      </c>
      <c r="AF148" s="271" t="s">
        <v>2397</v>
      </c>
      <c r="AG148" s="50">
        <v>84</v>
      </c>
      <c r="AH148" s="50">
        <v>89</v>
      </c>
      <c r="AI148" s="50">
        <v>72</v>
      </c>
      <c r="AJ148" s="50">
        <v>74</v>
      </c>
      <c r="AK148" s="50">
        <v>81</v>
      </c>
      <c r="AL148" s="72">
        <v>86</v>
      </c>
      <c r="AM148" s="71">
        <v>87</v>
      </c>
      <c r="AN148" s="71">
        <v>86</v>
      </c>
      <c r="AO148" s="71">
        <v>70</v>
      </c>
      <c r="AP148" s="71">
        <v>82</v>
      </c>
      <c r="AQ148" s="71">
        <v>93</v>
      </c>
      <c r="AR148" s="72">
        <v>81</v>
      </c>
      <c r="AS148" s="71">
        <v>71</v>
      </c>
      <c r="AT148" s="71">
        <v>80</v>
      </c>
      <c r="AU148" s="71">
        <v>81</v>
      </c>
      <c r="AV148" s="71">
        <v>82</v>
      </c>
      <c r="AW148" s="71">
        <v>74</v>
      </c>
      <c r="AX148" s="72">
        <v>78</v>
      </c>
      <c r="AY148" s="71">
        <v>79</v>
      </c>
      <c r="AZ148" s="71">
        <v>85</v>
      </c>
      <c r="BA148" s="71">
        <v>70</v>
      </c>
      <c r="BB148" s="71">
        <v>85</v>
      </c>
      <c r="BC148" s="71">
        <v>81</v>
      </c>
      <c r="BD148" s="72">
        <v>79</v>
      </c>
      <c r="BE148" s="71">
        <v>90</v>
      </c>
      <c r="BF148" s="71">
        <v>89</v>
      </c>
      <c r="BG148" s="71">
        <v>76</v>
      </c>
      <c r="BH148" s="71">
        <v>81</v>
      </c>
      <c r="BI148" s="71">
        <v>80</v>
      </c>
      <c r="BJ148" s="72">
        <v>80</v>
      </c>
      <c r="BK148" s="50" t="s">
        <v>2398</v>
      </c>
      <c r="BL148" s="81" t="s">
        <v>2399</v>
      </c>
      <c r="BM148" s="81" t="s">
        <v>2400</v>
      </c>
      <c r="BN148" s="50" t="s">
        <v>2401</v>
      </c>
      <c r="BO148" s="92">
        <v>86</v>
      </c>
      <c r="BP148" s="93">
        <v>81</v>
      </c>
      <c r="BQ148" s="93">
        <v>78</v>
      </c>
      <c r="BR148" s="90">
        <v>79</v>
      </c>
      <c r="BS148" s="90">
        <v>80</v>
      </c>
      <c r="BT148" s="29">
        <f t="shared" si="2"/>
        <v>404</v>
      </c>
      <c r="BU148" s="91" t="s">
        <v>224</v>
      </c>
      <c r="BV148" s="108"/>
      <c r="BW148" s="108"/>
      <c r="BX148" s="108"/>
      <c r="BY148" s="108"/>
      <c r="BZ148" s="108"/>
      <c r="CA148" s="108"/>
      <c r="CB148" s="108"/>
      <c r="CC148" s="124"/>
      <c r="CD148" s="108"/>
      <c r="CE148" s="108"/>
      <c r="CF148" s="108">
        <v>142</v>
      </c>
    </row>
    <row r="149" spans="1:84" s="8" customFormat="1" ht="24.75" customHeight="1">
      <c r="A149" s="26" t="s">
        <v>1063</v>
      </c>
      <c r="B149" s="217">
        <v>162</v>
      </c>
      <c r="C149" s="27" t="s">
        <v>2402</v>
      </c>
      <c r="D149" s="270" t="s">
        <v>2403</v>
      </c>
      <c r="E149" s="28" t="s">
        <v>2404</v>
      </c>
      <c r="F149" s="29" t="s">
        <v>14</v>
      </c>
      <c r="G149" s="30" t="s">
        <v>1115</v>
      </c>
      <c r="H149" s="27" t="s">
        <v>1068</v>
      </c>
      <c r="I149" s="27" t="s">
        <v>167</v>
      </c>
      <c r="J149" s="27" t="s">
        <v>2405</v>
      </c>
      <c r="K149" s="28" t="s">
        <v>351</v>
      </c>
      <c r="L149" s="29" t="s">
        <v>224</v>
      </c>
      <c r="M149" s="29" t="s">
        <v>170</v>
      </c>
      <c r="N149" s="50" t="s">
        <v>2406</v>
      </c>
      <c r="O149" s="50" t="s">
        <v>2407</v>
      </c>
      <c r="P149" s="50" t="s">
        <v>1068</v>
      </c>
      <c r="Q149" s="56">
        <v>39164</v>
      </c>
      <c r="R149" s="50" t="s">
        <v>174</v>
      </c>
      <c r="S149" s="50" t="s">
        <v>2408</v>
      </c>
      <c r="T149" s="50" t="s">
        <v>2409</v>
      </c>
      <c r="U149" s="50"/>
      <c r="V149" s="271" t="s">
        <v>2410</v>
      </c>
      <c r="W149" s="50" t="s">
        <v>1115</v>
      </c>
      <c r="X149" s="50" t="s">
        <v>1068</v>
      </c>
      <c r="Y149" s="50" t="s">
        <v>167</v>
      </c>
      <c r="Z149" s="50">
        <v>1</v>
      </c>
      <c r="AA149" s="50" t="s">
        <v>351</v>
      </c>
      <c r="AB149" s="50">
        <v>2022</v>
      </c>
      <c r="AC149" s="50" t="s">
        <v>178</v>
      </c>
      <c r="AD149" s="50" t="s">
        <v>231</v>
      </c>
      <c r="AE149" s="50" t="s">
        <v>179</v>
      </c>
      <c r="AF149" s="271" t="s">
        <v>2410</v>
      </c>
      <c r="AG149" s="50">
        <v>80</v>
      </c>
      <c r="AH149" s="50">
        <v>80</v>
      </c>
      <c r="AI149" s="50">
        <v>75</v>
      </c>
      <c r="AJ149" s="50">
        <v>80</v>
      </c>
      <c r="AK149" s="50">
        <v>83</v>
      </c>
      <c r="AL149" s="69">
        <v>81</v>
      </c>
      <c r="AM149" s="71">
        <v>80</v>
      </c>
      <c r="AN149" s="71">
        <v>80</v>
      </c>
      <c r="AO149" s="71">
        <v>66</v>
      </c>
      <c r="AP149" s="71">
        <v>77</v>
      </c>
      <c r="AQ149" s="71">
        <v>79</v>
      </c>
      <c r="AR149" s="69">
        <v>79</v>
      </c>
      <c r="AS149" s="71">
        <v>80</v>
      </c>
      <c r="AT149" s="71">
        <v>78</v>
      </c>
      <c r="AU149" s="71">
        <v>70</v>
      </c>
      <c r="AV149" s="71">
        <v>78</v>
      </c>
      <c r="AW149" s="71">
        <v>79</v>
      </c>
      <c r="AX149" s="69">
        <v>80</v>
      </c>
      <c r="AY149" s="71">
        <v>70</v>
      </c>
      <c r="AZ149" s="71">
        <v>80</v>
      </c>
      <c r="BA149" s="71">
        <v>66</v>
      </c>
      <c r="BB149" s="71">
        <v>78</v>
      </c>
      <c r="BC149" s="71">
        <v>79</v>
      </c>
      <c r="BD149" s="69">
        <v>82</v>
      </c>
      <c r="BE149" s="71">
        <v>85</v>
      </c>
      <c r="BF149" s="71">
        <v>88</v>
      </c>
      <c r="BG149" s="71">
        <v>83</v>
      </c>
      <c r="BH149" s="71">
        <v>85</v>
      </c>
      <c r="BI149" s="71">
        <v>85</v>
      </c>
      <c r="BJ149" s="69">
        <v>82</v>
      </c>
      <c r="BK149" s="50" t="s">
        <v>2411</v>
      </c>
      <c r="BL149" s="81" t="s">
        <v>2412</v>
      </c>
      <c r="BM149" s="81" t="s">
        <v>2413</v>
      </c>
      <c r="BN149" s="50" t="s">
        <v>2414</v>
      </c>
      <c r="BO149" s="89">
        <v>81</v>
      </c>
      <c r="BP149" s="29">
        <v>79</v>
      </c>
      <c r="BQ149" s="29">
        <v>80</v>
      </c>
      <c r="BR149" s="90">
        <v>82</v>
      </c>
      <c r="BS149" s="90">
        <v>82</v>
      </c>
      <c r="BT149" s="29">
        <f t="shared" si="2"/>
        <v>404</v>
      </c>
      <c r="BU149" s="91" t="s">
        <v>224</v>
      </c>
      <c r="BV149" s="108"/>
      <c r="BW149" s="108"/>
      <c r="BX149" s="108"/>
      <c r="BY149" s="108"/>
      <c r="BZ149" s="108"/>
      <c r="CA149" s="108"/>
      <c r="CB149" s="108"/>
      <c r="CC149" s="124"/>
      <c r="CD149" s="108"/>
      <c r="CE149" s="108"/>
      <c r="CF149" s="108">
        <v>143</v>
      </c>
    </row>
    <row r="150" spans="1:84" s="8" customFormat="1" ht="24.75" customHeight="1">
      <c r="A150" s="26" t="s">
        <v>1111</v>
      </c>
      <c r="B150" s="217">
        <v>163</v>
      </c>
      <c r="C150" s="27" t="s">
        <v>2415</v>
      </c>
      <c r="D150" s="270" t="s">
        <v>2416</v>
      </c>
      <c r="E150" s="28" t="s">
        <v>2417</v>
      </c>
      <c r="F150" s="29" t="s">
        <v>13</v>
      </c>
      <c r="G150" s="30" t="s">
        <v>1115</v>
      </c>
      <c r="H150" s="27" t="s">
        <v>1068</v>
      </c>
      <c r="I150" s="27" t="s">
        <v>167</v>
      </c>
      <c r="J150" s="27" t="s">
        <v>2418</v>
      </c>
      <c r="K150" s="28" t="s">
        <v>2419</v>
      </c>
      <c r="L150" s="29" t="s">
        <v>170</v>
      </c>
      <c r="M150" s="29" t="s">
        <v>224</v>
      </c>
      <c r="N150" s="50" t="s">
        <v>2420</v>
      </c>
      <c r="O150" s="50" t="s">
        <v>2421</v>
      </c>
      <c r="P150" s="50" t="s">
        <v>1068</v>
      </c>
      <c r="Q150" s="56">
        <v>39237</v>
      </c>
      <c r="R150" s="50" t="s">
        <v>289</v>
      </c>
      <c r="S150" s="50" t="s">
        <v>2422</v>
      </c>
      <c r="T150" s="50" t="s">
        <v>2423</v>
      </c>
      <c r="U150" s="50"/>
      <c r="V150" s="271" t="s">
        <v>2424</v>
      </c>
      <c r="W150" s="50" t="s">
        <v>1115</v>
      </c>
      <c r="X150" s="50" t="s">
        <v>1068</v>
      </c>
      <c r="Y150" s="50" t="s">
        <v>167</v>
      </c>
      <c r="Z150" s="50">
        <v>2</v>
      </c>
      <c r="AA150" s="50" t="s">
        <v>2419</v>
      </c>
      <c r="AB150" s="50">
        <v>2022</v>
      </c>
      <c r="AC150" s="50" t="s">
        <v>178</v>
      </c>
      <c r="AD150" s="50" t="s">
        <v>179</v>
      </c>
      <c r="AE150" s="50" t="s">
        <v>231</v>
      </c>
      <c r="AF150" s="271" t="s">
        <v>2425</v>
      </c>
      <c r="AG150" s="50">
        <v>86</v>
      </c>
      <c r="AH150" s="50">
        <v>86</v>
      </c>
      <c r="AI150" s="50">
        <v>86</v>
      </c>
      <c r="AJ150" s="50">
        <v>86</v>
      </c>
      <c r="AK150" s="50">
        <v>76</v>
      </c>
      <c r="AL150" s="69">
        <v>84</v>
      </c>
      <c r="AM150" s="71">
        <v>84</v>
      </c>
      <c r="AN150" s="71">
        <v>85</v>
      </c>
      <c r="AO150" s="71">
        <v>84</v>
      </c>
      <c r="AP150" s="71">
        <v>85</v>
      </c>
      <c r="AQ150" s="71">
        <v>76</v>
      </c>
      <c r="AR150" s="69">
        <v>83</v>
      </c>
      <c r="AS150" s="71">
        <v>881</v>
      </c>
      <c r="AT150" s="71">
        <v>81</v>
      </c>
      <c r="AU150" s="71">
        <v>80</v>
      </c>
      <c r="AV150" s="71">
        <v>82</v>
      </c>
      <c r="AW150" s="71">
        <v>73</v>
      </c>
      <c r="AX150" s="69">
        <v>79</v>
      </c>
      <c r="AY150" s="71">
        <v>84</v>
      </c>
      <c r="AZ150" s="71">
        <v>84</v>
      </c>
      <c r="BA150" s="71">
        <v>75</v>
      </c>
      <c r="BB150" s="71">
        <v>75</v>
      </c>
      <c r="BC150" s="71">
        <v>75</v>
      </c>
      <c r="BD150" s="69">
        <v>79</v>
      </c>
      <c r="BE150" s="71">
        <v>84</v>
      </c>
      <c r="BF150" s="71">
        <v>84</v>
      </c>
      <c r="BG150" s="71">
        <v>75</v>
      </c>
      <c r="BH150" s="71">
        <v>75</v>
      </c>
      <c r="BI150" s="71">
        <v>75</v>
      </c>
      <c r="BJ150" s="69">
        <v>79</v>
      </c>
      <c r="BK150" s="50" t="s">
        <v>2426</v>
      </c>
      <c r="BL150" s="81" t="s">
        <v>2427</v>
      </c>
      <c r="BM150" s="81" t="s">
        <v>2428</v>
      </c>
      <c r="BN150" s="50" t="s">
        <v>2429</v>
      </c>
      <c r="BO150" s="89">
        <v>84</v>
      </c>
      <c r="BP150" s="29">
        <v>83</v>
      </c>
      <c r="BQ150" s="29">
        <v>79</v>
      </c>
      <c r="BR150" s="90">
        <v>79</v>
      </c>
      <c r="BS150" s="90">
        <v>79</v>
      </c>
      <c r="BT150" s="29">
        <f t="shared" si="2"/>
        <v>404</v>
      </c>
      <c r="BU150" s="91" t="s">
        <v>170</v>
      </c>
      <c r="BV150" s="108"/>
      <c r="BW150" s="108"/>
      <c r="BX150" s="108"/>
      <c r="BY150" s="108"/>
      <c r="BZ150" s="108"/>
      <c r="CA150" s="108"/>
      <c r="CB150" s="108"/>
      <c r="CC150" s="124"/>
      <c r="CD150" s="108"/>
      <c r="CE150" s="108"/>
      <c r="CF150" s="108">
        <v>144</v>
      </c>
    </row>
    <row r="151" spans="1:84" s="8" customFormat="1" ht="24.75" customHeight="1">
      <c r="A151" s="26" t="s">
        <v>1111</v>
      </c>
      <c r="B151" s="217">
        <v>164</v>
      </c>
      <c r="C151" s="27" t="s">
        <v>2430</v>
      </c>
      <c r="D151" s="270" t="s">
        <v>2431</v>
      </c>
      <c r="E151" s="28" t="s">
        <v>2432</v>
      </c>
      <c r="F151" s="29" t="s">
        <v>14</v>
      </c>
      <c r="G151" s="30" t="s">
        <v>1067</v>
      </c>
      <c r="H151" s="27" t="s">
        <v>1068</v>
      </c>
      <c r="I151" s="27" t="s">
        <v>167</v>
      </c>
      <c r="J151" s="27" t="s">
        <v>2433</v>
      </c>
      <c r="K151" s="28" t="s">
        <v>319</v>
      </c>
      <c r="L151" s="29" t="s">
        <v>170</v>
      </c>
      <c r="M151" s="29" t="s">
        <v>224</v>
      </c>
      <c r="N151" s="50" t="s">
        <v>2434</v>
      </c>
      <c r="O151" s="50" t="s">
        <v>2435</v>
      </c>
      <c r="P151" s="50" t="s">
        <v>1068</v>
      </c>
      <c r="Q151" s="56">
        <v>39276</v>
      </c>
      <c r="R151" s="50" t="s">
        <v>174</v>
      </c>
      <c r="S151" s="50" t="s">
        <v>2436</v>
      </c>
      <c r="T151" s="50" t="s">
        <v>2437</v>
      </c>
      <c r="U151" s="50" t="s">
        <v>2437</v>
      </c>
      <c r="V151" s="271" t="s">
        <v>2438</v>
      </c>
      <c r="W151" s="50" t="s">
        <v>1067</v>
      </c>
      <c r="X151" s="50" t="s">
        <v>1068</v>
      </c>
      <c r="Y151" s="50" t="s">
        <v>167</v>
      </c>
      <c r="Z151" s="50">
        <v>1</v>
      </c>
      <c r="AA151" s="50" t="s">
        <v>319</v>
      </c>
      <c r="AB151" s="50">
        <v>2022</v>
      </c>
      <c r="AC151" s="50" t="s">
        <v>178</v>
      </c>
      <c r="AD151" s="50" t="s">
        <v>179</v>
      </c>
      <c r="AE151" s="50" t="s">
        <v>231</v>
      </c>
      <c r="AF151" s="50">
        <v>6282267464499</v>
      </c>
      <c r="AG151" s="50">
        <v>76</v>
      </c>
      <c r="AH151" s="50">
        <v>79</v>
      </c>
      <c r="AI151" s="50">
        <v>78</v>
      </c>
      <c r="AJ151" s="50">
        <v>85</v>
      </c>
      <c r="AK151" s="50">
        <v>80</v>
      </c>
      <c r="AL151" s="78">
        <v>79.599999999999994</v>
      </c>
      <c r="AM151" s="71">
        <v>75</v>
      </c>
      <c r="AN151" s="71">
        <v>77</v>
      </c>
      <c r="AO151" s="71">
        <v>80</v>
      </c>
      <c r="AP151" s="71">
        <v>78</v>
      </c>
      <c r="AQ151" s="71">
        <v>85</v>
      </c>
      <c r="AR151" s="72">
        <v>79</v>
      </c>
      <c r="AS151" s="71">
        <v>85</v>
      </c>
      <c r="AT151" s="71">
        <v>86</v>
      </c>
      <c r="AU151" s="71">
        <v>71</v>
      </c>
      <c r="AV151" s="71">
        <v>73</v>
      </c>
      <c r="AW151" s="71">
        <v>80</v>
      </c>
      <c r="AX151" s="72">
        <v>79</v>
      </c>
      <c r="AY151" s="71">
        <v>77</v>
      </c>
      <c r="AZ151" s="71">
        <v>81</v>
      </c>
      <c r="BA151" s="71">
        <v>75</v>
      </c>
      <c r="BB151" s="71">
        <v>85</v>
      </c>
      <c r="BC151" s="71">
        <v>85</v>
      </c>
      <c r="BD151" s="78">
        <v>80.599999999999994</v>
      </c>
      <c r="BE151" s="71">
        <v>75</v>
      </c>
      <c r="BF151" s="71">
        <v>88</v>
      </c>
      <c r="BG151" s="71">
        <v>95</v>
      </c>
      <c r="BH151" s="71">
        <v>81</v>
      </c>
      <c r="BI151" s="71">
        <v>88</v>
      </c>
      <c r="BJ151" s="78">
        <v>85.4</v>
      </c>
      <c r="BK151" s="50" t="s">
        <v>2439</v>
      </c>
      <c r="BL151" s="81" t="s">
        <v>2440</v>
      </c>
      <c r="BM151" s="81" t="s">
        <v>2441</v>
      </c>
      <c r="BN151" s="50" t="s">
        <v>2442</v>
      </c>
      <c r="BO151" s="92">
        <v>79.599999999999994</v>
      </c>
      <c r="BP151" s="93">
        <v>79</v>
      </c>
      <c r="BQ151" s="93">
        <v>79</v>
      </c>
      <c r="BR151" s="90">
        <v>80.599999999999994</v>
      </c>
      <c r="BS151" s="90">
        <v>85.4</v>
      </c>
      <c r="BT151" s="29">
        <f t="shared" si="2"/>
        <v>403.6</v>
      </c>
      <c r="BU151" s="91" t="s">
        <v>170</v>
      </c>
      <c r="BV151" s="108" t="s">
        <v>2443</v>
      </c>
      <c r="BW151" s="108" t="s">
        <v>2444</v>
      </c>
      <c r="BX151" s="108"/>
      <c r="BY151" s="108"/>
      <c r="BZ151" s="108"/>
      <c r="CA151" s="108"/>
      <c r="CB151" s="108"/>
      <c r="CC151" s="124"/>
      <c r="CD151" s="108"/>
      <c r="CE151" s="108"/>
      <c r="CF151" s="108">
        <v>145</v>
      </c>
    </row>
    <row r="152" spans="1:84" s="8" customFormat="1" ht="24.75" customHeight="1">
      <c r="A152" s="26" t="s">
        <v>161</v>
      </c>
      <c r="B152" s="217">
        <v>165</v>
      </c>
      <c r="C152" s="27" t="s">
        <v>2445</v>
      </c>
      <c r="D152" s="270" t="s">
        <v>2446</v>
      </c>
      <c r="E152" s="28" t="s">
        <v>2447</v>
      </c>
      <c r="F152" s="29" t="s">
        <v>14</v>
      </c>
      <c r="G152" s="30" t="s">
        <v>46</v>
      </c>
      <c r="H152" s="27" t="s">
        <v>166</v>
      </c>
      <c r="I152" s="27" t="s">
        <v>167</v>
      </c>
      <c r="J152" s="27" t="s">
        <v>2448</v>
      </c>
      <c r="K152" s="28" t="s">
        <v>302</v>
      </c>
      <c r="L152" s="29" t="s">
        <v>170</v>
      </c>
      <c r="M152" s="29" t="s">
        <v>170</v>
      </c>
      <c r="N152" s="50" t="s">
        <v>2449</v>
      </c>
      <c r="O152" s="50" t="s">
        <v>2450</v>
      </c>
      <c r="P152" s="50" t="s">
        <v>2158</v>
      </c>
      <c r="Q152" s="56">
        <v>39146</v>
      </c>
      <c r="R152" s="50" t="s">
        <v>174</v>
      </c>
      <c r="S152" s="50" t="s">
        <v>2451</v>
      </c>
      <c r="T152" s="50" t="s">
        <v>2452</v>
      </c>
      <c r="U152" s="50"/>
      <c r="V152" s="271" t="s">
        <v>2453</v>
      </c>
      <c r="W152" s="50" t="s">
        <v>46</v>
      </c>
      <c r="X152" s="50" t="s">
        <v>166</v>
      </c>
      <c r="Y152" s="50" t="s">
        <v>167</v>
      </c>
      <c r="Z152" s="50">
        <v>3</v>
      </c>
      <c r="AA152" s="50" t="s">
        <v>302</v>
      </c>
      <c r="AB152" s="50">
        <v>2022</v>
      </c>
      <c r="AC152" s="50" t="s">
        <v>178</v>
      </c>
      <c r="AD152" s="50" t="s">
        <v>179</v>
      </c>
      <c r="AE152" s="50" t="s">
        <v>179</v>
      </c>
      <c r="AF152" s="271" t="s">
        <v>2454</v>
      </c>
      <c r="AG152" s="50" t="s">
        <v>460</v>
      </c>
      <c r="AH152" s="50" t="s">
        <v>378</v>
      </c>
      <c r="AI152" s="50" t="s">
        <v>375</v>
      </c>
      <c r="AJ152" s="50" t="s">
        <v>375</v>
      </c>
      <c r="AK152" s="50" t="s">
        <v>373</v>
      </c>
      <c r="AL152" s="69">
        <v>82.67</v>
      </c>
      <c r="AM152" s="71" t="s">
        <v>374</v>
      </c>
      <c r="AN152" s="71" t="s">
        <v>381</v>
      </c>
      <c r="AO152" s="71" t="s">
        <v>380</v>
      </c>
      <c r="AP152" s="71" t="s">
        <v>374</v>
      </c>
      <c r="AQ152" s="71" t="s">
        <v>375</v>
      </c>
      <c r="AR152" s="69">
        <v>79.83</v>
      </c>
      <c r="AS152" s="71" t="s">
        <v>380</v>
      </c>
      <c r="AT152" s="71" t="s">
        <v>378</v>
      </c>
      <c r="AU152" s="71" t="s">
        <v>375</v>
      </c>
      <c r="AV152" s="71" t="s">
        <v>375</v>
      </c>
      <c r="AW152" s="71" t="s">
        <v>380</v>
      </c>
      <c r="AX152" s="69">
        <v>81.17</v>
      </c>
      <c r="AY152" s="71" t="s">
        <v>380</v>
      </c>
      <c r="AZ152" s="71" t="s">
        <v>374</v>
      </c>
      <c r="BA152" s="71" t="s">
        <v>374</v>
      </c>
      <c r="BB152" s="71" t="s">
        <v>375</v>
      </c>
      <c r="BC152" s="71" t="s">
        <v>375</v>
      </c>
      <c r="BD152" s="69">
        <v>79.67</v>
      </c>
      <c r="BE152" s="71" t="s">
        <v>379</v>
      </c>
      <c r="BF152" s="71" t="s">
        <v>381</v>
      </c>
      <c r="BG152" s="71" t="s">
        <v>379</v>
      </c>
      <c r="BH152" s="71" t="s">
        <v>379</v>
      </c>
      <c r="BI152" s="71" t="s">
        <v>381</v>
      </c>
      <c r="BJ152" s="69">
        <v>80</v>
      </c>
      <c r="BK152" s="50" t="s">
        <v>2455</v>
      </c>
      <c r="BL152" s="83" t="s">
        <v>2456</v>
      </c>
      <c r="BM152" s="83" t="s">
        <v>2457</v>
      </c>
      <c r="BN152" s="50" t="s">
        <v>2458</v>
      </c>
      <c r="BO152" s="89">
        <v>82.67</v>
      </c>
      <c r="BP152" s="29">
        <v>79.83</v>
      </c>
      <c r="BQ152" s="29">
        <v>81.17</v>
      </c>
      <c r="BR152" s="90">
        <v>79.67</v>
      </c>
      <c r="BS152" s="90">
        <v>80</v>
      </c>
      <c r="BT152" s="29">
        <f t="shared" si="2"/>
        <v>403.34000000000003</v>
      </c>
      <c r="BU152" s="91" t="s">
        <v>170</v>
      </c>
      <c r="BV152" s="108"/>
      <c r="BW152" s="108"/>
      <c r="BX152" s="108"/>
      <c r="BY152" s="108"/>
      <c r="BZ152" s="108"/>
      <c r="CA152" s="108"/>
      <c r="CB152" s="108"/>
      <c r="CC152" s="124"/>
      <c r="CD152" s="108"/>
      <c r="CE152" s="108"/>
      <c r="CF152" s="108">
        <v>146</v>
      </c>
    </row>
    <row r="153" spans="1:84" s="8" customFormat="1" ht="24.75" customHeight="1">
      <c r="A153" s="26" t="s">
        <v>265</v>
      </c>
      <c r="B153" s="217">
        <v>166</v>
      </c>
      <c r="C153" s="27" t="s">
        <v>2459</v>
      </c>
      <c r="D153" s="270" t="s">
        <v>2460</v>
      </c>
      <c r="E153" s="28" t="s">
        <v>2461</v>
      </c>
      <c r="F153" s="29" t="s">
        <v>14</v>
      </c>
      <c r="G153" s="30" t="s">
        <v>1131</v>
      </c>
      <c r="H153" s="27" t="s">
        <v>166</v>
      </c>
      <c r="I153" s="27" t="s">
        <v>167</v>
      </c>
      <c r="J153" s="27" t="s">
        <v>2462</v>
      </c>
      <c r="K153" s="28" t="s">
        <v>2463</v>
      </c>
      <c r="L153" s="29" t="s">
        <v>170</v>
      </c>
      <c r="M153" s="29" t="s">
        <v>224</v>
      </c>
      <c r="N153" s="50" t="s">
        <v>2464</v>
      </c>
      <c r="O153" s="50" t="s">
        <v>2465</v>
      </c>
      <c r="P153" s="50" t="s">
        <v>2249</v>
      </c>
      <c r="Q153" s="56">
        <v>39430</v>
      </c>
      <c r="R153" s="50" t="s">
        <v>174</v>
      </c>
      <c r="S153" s="50" t="s">
        <v>2466</v>
      </c>
      <c r="T153" s="50" t="s">
        <v>2467</v>
      </c>
      <c r="U153" s="50"/>
      <c r="V153" s="271" t="s">
        <v>2468</v>
      </c>
      <c r="W153" s="50" t="s">
        <v>1131</v>
      </c>
      <c r="X153" s="50" t="s">
        <v>166</v>
      </c>
      <c r="Y153" s="50" t="s">
        <v>167</v>
      </c>
      <c r="Z153" s="50">
        <v>1</v>
      </c>
      <c r="AA153" s="50" t="s">
        <v>2463</v>
      </c>
      <c r="AB153" s="50">
        <v>2022</v>
      </c>
      <c r="AC153" s="50" t="s">
        <v>178</v>
      </c>
      <c r="AD153" s="50" t="s">
        <v>179</v>
      </c>
      <c r="AE153" s="50" t="s">
        <v>231</v>
      </c>
      <c r="AF153" s="271" t="s">
        <v>2468</v>
      </c>
      <c r="AG153" s="50">
        <v>78</v>
      </c>
      <c r="AH153" s="50">
        <v>78</v>
      </c>
      <c r="AI153" s="50">
        <v>76</v>
      </c>
      <c r="AJ153" s="50">
        <v>78</v>
      </c>
      <c r="AK153" s="50">
        <v>89</v>
      </c>
      <c r="AL153" s="72">
        <v>85</v>
      </c>
      <c r="AM153" s="71">
        <v>79</v>
      </c>
      <c r="AN153" s="71">
        <v>79</v>
      </c>
      <c r="AO153" s="71">
        <v>81</v>
      </c>
      <c r="AP153" s="71">
        <v>77</v>
      </c>
      <c r="AQ153" s="71">
        <v>85</v>
      </c>
      <c r="AR153" s="78">
        <v>79.92</v>
      </c>
      <c r="AS153" s="71">
        <v>76</v>
      </c>
      <c r="AT153" s="71">
        <v>73</v>
      </c>
      <c r="AU153" s="71">
        <v>72</v>
      </c>
      <c r="AV153" s="71">
        <v>78</v>
      </c>
      <c r="AW153" s="71">
        <v>85</v>
      </c>
      <c r="AX153" s="78">
        <v>77.75</v>
      </c>
      <c r="AY153" s="71">
        <v>77</v>
      </c>
      <c r="AZ153" s="71">
        <v>81</v>
      </c>
      <c r="BA153" s="71">
        <v>72</v>
      </c>
      <c r="BB153" s="71">
        <v>77</v>
      </c>
      <c r="BC153" s="71">
        <v>78</v>
      </c>
      <c r="BD153" s="78">
        <v>78.58</v>
      </c>
      <c r="BE153" s="71">
        <v>79</v>
      </c>
      <c r="BF153" s="71">
        <v>78</v>
      </c>
      <c r="BG153" s="71">
        <v>73</v>
      </c>
      <c r="BH153" s="71">
        <v>78</v>
      </c>
      <c r="BI153" s="71">
        <v>85</v>
      </c>
      <c r="BJ153" s="78">
        <v>82.08</v>
      </c>
      <c r="BK153" s="50" t="s">
        <v>2469</v>
      </c>
      <c r="BL153" s="81" t="s">
        <v>2470</v>
      </c>
      <c r="BM153" s="81" t="s">
        <v>2471</v>
      </c>
      <c r="BN153" s="50" t="s">
        <v>2472</v>
      </c>
      <c r="BO153" s="92">
        <v>85</v>
      </c>
      <c r="BP153" s="93">
        <v>79.92</v>
      </c>
      <c r="BQ153" s="93">
        <v>77.75</v>
      </c>
      <c r="BR153" s="90">
        <v>78.58</v>
      </c>
      <c r="BS153" s="90">
        <v>82.08</v>
      </c>
      <c r="BT153" s="29">
        <f t="shared" si="2"/>
        <v>403.33</v>
      </c>
      <c r="BU153" s="91" t="s">
        <v>170</v>
      </c>
      <c r="BV153" s="108" t="s">
        <v>2473</v>
      </c>
      <c r="BW153" s="108"/>
      <c r="BX153" s="108"/>
      <c r="BY153" s="108"/>
      <c r="BZ153" s="108"/>
      <c r="CA153" s="108"/>
      <c r="CB153" s="108"/>
      <c r="CC153" s="124"/>
      <c r="CD153" s="108"/>
      <c r="CE153" s="108"/>
      <c r="CF153" s="108">
        <v>147</v>
      </c>
    </row>
    <row r="154" spans="1:84" s="8" customFormat="1" ht="24.75" customHeight="1">
      <c r="A154" s="26" t="s">
        <v>161</v>
      </c>
      <c r="B154" s="217">
        <v>167</v>
      </c>
      <c r="C154" s="27" t="s">
        <v>2474</v>
      </c>
      <c r="D154" s="270" t="s">
        <v>2475</v>
      </c>
      <c r="E154" s="28" t="s">
        <v>2476</v>
      </c>
      <c r="F154" s="29" t="s">
        <v>14</v>
      </c>
      <c r="G154" s="30" t="s">
        <v>46</v>
      </c>
      <c r="H154" s="27" t="s">
        <v>166</v>
      </c>
      <c r="I154" s="27" t="s">
        <v>167</v>
      </c>
      <c r="J154" s="27" t="s">
        <v>2477</v>
      </c>
      <c r="K154" s="28" t="s">
        <v>858</v>
      </c>
      <c r="L154" s="29" t="s">
        <v>170</v>
      </c>
      <c r="M154" s="29" t="s">
        <v>224</v>
      </c>
      <c r="N154" s="50" t="s">
        <v>2478</v>
      </c>
      <c r="O154" s="50" t="s">
        <v>2479</v>
      </c>
      <c r="P154" s="50" t="s">
        <v>2158</v>
      </c>
      <c r="Q154" s="56">
        <v>39379</v>
      </c>
      <c r="R154" s="50" t="s">
        <v>174</v>
      </c>
      <c r="S154" s="50" t="s">
        <v>2480</v>
      </c>
      <c r="T154" s="50" t="s">
        <v>2481</v>
      </c>
      <c r="U154" s="50" t="s">
        <v>2480</v>
      </c>
      <c r="V154" s="271" t="s">
        <v>2482</v>
      </c>
      <c r="W154" s="50" t="s">
        <v>46</v>
      </c>
      <c r="X154" s="50" t="s">
        <v>166</v>
      </c>
      <c r="Y154" s="50" t="s">
        <v>167</v>
      </c>
      <c r="Z154" s="62">
        <v>2</v>
      </c>
      <c r="AA154" s="50" t="s">
        <v>858</v>
      </c>
      <c r="AB154" s="62">
        <v>2022</v>
      </c>
      <c r="AC154" s="50" t="s">
        <v>178</v>
      </c>
      <c r="AD154" s="50" t="s">
        <v>179</v>
      </c>
      <c r="AE154" s="50" t="s">
        <v>231</v>
      </c>
      <c r="AF154" s="271" t="s">
        <v>2483</v>
      </c>
      <c r="AG154" s="68">
        <v>71</v>
      </c>
      <c r="AH154" s="68">
        <v>73</v>
      </c>
      <c r="AI154" s="68">
        <v>76</v>
      </c>
      <c r="AJ154" s="68">
        <v>80</v>
      </c>
      <c r="AK154" s="68">
        <v>88</v>
      </c>
      <c r="AL154" s="69">
        <v>84.83</v>
      </c>
      <c r="AM154" s="70">
        <v>70</v>
      </c>
      <c r="AN154" s="70">
        <v>71</v>
      </c>
      <c r="AO154" s="70">
        <v>72</v>
      </c>
      <c r="AP154" s="70">
        <v>83</v>
      </c>
      <c r="AQ154" s="70">
        <v>87</v>
      </c>
      <c r="AR154" s="69">
        <v>81.5</v>
      </c>
      <c r="AS154" s="70">
        <v>74</v>
      </c>
      <c r="AT154" s="70">
        <v>70</v>
      </c>
      <c r="AU154" s="70">
        <v>74</v>
      </c>
      <c r="AV154" s="70">
        <v>75</v>
      </c>
      <c r="AW154" s="70">
        <v>79</v>
      </c>
      <c r="AX154" s="69">
        <v>78</v>
      </c>
      <c r="AY154" s="70">
        <v>63</v>
      </c>
      <c r="AZ154" s="70">
        <v>66</v>
      </c>
      <c r="BA154" s="70">
        <v>73</v>
      </c>
      <c r="BB154" s="70">
        <v>72</v>
      </c>
      <c r="BC154" s="70">
        <v>80</v>
      </c>
      <c r="BD154" s="69">
        <v>78.47</v>
      </c>
      <c r="BE154" s="70">
        <v>61</v>
      </c>
      <c r="BF154" s="70">
        <v>76</v>
      </c>
      <c r="BG154" s="70">
        <v>82</v>
      </c>
      <c r="BH154" s="70">
        <v>81</v>
      </c>
      <c r="BI154" s="70">
        <v>83</v>
      </c>
      <c r="BJ154" s="69">
        <v>80.5</v>
      </c>
      <c r="BK154" s="50" t="s">
        <v>2484</v>
      </c>
      <c r="BL154" s="81" t="s">
        <v>2485</v>
      </c>
      <c r="BM154" s="81" t="s">
        <v>2486</v>
      </c>
      <c r="BN154" s="50" t="s">
        <v>2487</v>
      </c>
      <c r="BO154" s="89">
        <v>84.83</v>
      </c>
      <c r="BP154" s="29">
        <v>81.5</v>
      </c>
      <c r="BQ154" s="29">
        <v>78</v>
      </c>
      <c r="BR154" s="90">
        <v>78.47</v>
      </c>
      <c r="BS154" s="90">
        <v>80.5</v>
      </c>
      <c r="BT154" s="29">
        <f t="shared" si="2"/>
        <v>403.29999999999995</v>
      </c>
      <c r="BU154" s="91" t="s">
        <v>170</v>
      </c>
      <c r="BV154" s="108"/>
      <c r="BW154" s="108"/>
      <c r="BX154" s="108"/>
      <c r="BY154" s="108"/>
      <c r="BZ154" s="108"/>
      <c r="CA154" s="108"/>
      <c r="CB154" s="108"/>
      <c r="CC154" s="124"/>
      <c r="CD154" s="108"/>
      <c r="CE154" s="108"/>
      <c r="CF154" s="108">
        <v>148</v>
      </c>
    </row>
    <row r="155" spans="1:84" s="8" customFormat="1" ht="24.75" customHeight="1">
      <c r="A155" s="26" t="s">
        <v>161</v>
      </c>
      <c r="B155" s="217">
        <v>169</v>
      </c>
      <c r="C155" s="27" t="s">
        <v>2488</v>
      </c>
      <c r="D155" s="270" t="s">
        <v>2489</v>
      </c>
      <c r="E155" s="28" t="s">
        <v>2490</v>
      </c>
      <c r="F155" s="29" t="s">
        <v>13</v>
      </c>
      <c r="G155" s="30" t="s">
        <v>2491</v>
      </c>
      <c r="H155" s="27" t="s">
        <v>166</v>
      </c>
      <c r="I155" s="27" t="s">
        <v>167</v>
      </c>
      <c r="J155" s="27" t="s">
        <v>2492</v>
      </c>
      <c r="K155" s="28" t="s">
        <v>1117</v>
      </c>
      <c r="L155" s="29" t="s">
        <v>170</v>
      </c>
      <c r="M155" s="29" t="s">
        <v>170</v>
      </c>
      <c r="N155" s="50" t="s">
        <v>2493</v>
      </c>
      <c r="O155" s="50" t="s">
        <v>2494</v>
      </c>
      <c r="P155" s="50" t="s">
        <v>166</v>
      </c>
      <c r="Q155" s="56">
        <v>39230</v>
      </c>
      <c r="R155" s="50" t="s">
        <v>289</v>
      </c>
      <c r="S155" s="50" t="s">
        <v>2495</v>
      </c>
      <c r="T155" s="50" t="s">
        <v>2496</v>
      </c>
      <c r="U155" s="50"/>
      <c r="V155" s="271" t="s">
        <v>2497</v>
      </c>
      <c r="W155" s="50" t="s">
        <v>2491</v>
      </c>
      <c r="X155" s="50" t="s">
        <v>166</v>
      </c>
      <c r="Y155" s="50" t="s">
        <v>167</v>
      </c>
      <c r="Z155" s="50">
        <v>2</v>
      </c>
      <c r="AA155" s="50" t="s">
        <v>1117</v>
      </c>
      <c r="AB155" s="50">
        <v>2022</v>
      </c>
      <c r="AC155" s="50" t="s">
        <v>178</v>
      </c>
      <c r="AD155" s="50" t="s">
        <v>179</v>
      </c>
      <c r="AE155" s="50" t="s">
        <v>179</v>
      </c>
      <c r="AF155" s="271" t="s">
        <v>2498</v>
      </c>
      <c r="AG155" s="50">
        <v>76</v>
      </c>
      <c r="AH155" s="50">
        <v>80</v>
      </c>
      <c r="AI155" s="50">
        <v>80</v>
      </c>
      <c r="AJ155" s="50">
        <v>80</v>
      </c>
      <c r="AK155" s="50">
        <v>80</v>
      </c>
      <c r="AL155" s="69">
        <v>82.58</v>
      </c>
      <c r="AM155" s="71">
        <v>72</v>
      </c>
      <c r="AN155" s="71">
        <v>73</v>
      </c>
      <c r="AO155" s="71">
        <v>75</v>
      </c>
      <c r="AP155" s="71">
        <v>72</v>
      </c>
      <c r="AQ155" s="71">
        <v>76</v>
      </c>
      <c r="AR155" s="69">
        <v>80.75</v>
      </c>
      <c r="AS155" s="71">
        <v>72</v>
      </c>
      <c r="AT155" s="71">
        <v>72</v>
      </c>
      <c r="AU155" s="71">
        <v>76</v>
      </c>
      <c r="AV155" s="71">
        <v>75</v>
      </c>
      <c r="AW155" s="71">
        <v>80</v>
      </c>
      <c r="AX155" s="69">
        <v>78.42</v>
      </c>
      <c r="AY155" s="71">
        <v>75</v>
      </c>
      <c r="AZ155" s="71">
        <v>75</v>
      </c>
      <c r="BA155" s="71">
        <v>77</v>
      </c>
      <c r="BB155" s="71">
        <v>75</v>
      </c>
      <c r="BC155" s="71">
        <v>84</v>
      </c>
      <c r="BD155" s="69">
        <v>79.5</v>
      </c>
      <c r="BE155" s="71">
        <v>70</v>
      </c>
      <c r="BF155" s="71">
        <v>76</v>
      </c>
      <c r="BG155" s="71">
        <v>81</v>
      </c>
      <c r="BH155" s="71">
        <v>75</v>
      </c>
      <c r="BI155" s="71">
        <v>80</v>
      </c>
      <c r="BJ155" s="69">
        <v>81.42</v>
      </c>
      <c r="BK155" s="50" t="s">
        <v>2499</v>
      </c>
      <c r="BL155" s="81" t="s">
        <v>2500</v>
      </c>
      <c r="BM155" s="81" t="s">
        <v>2501</v>
      </c>
      <c r="BN155" s="50" t="s">
        <v>2502</v>
      </c>
      <c r="BO155" s="89">
        <v>82.58</v>
      </c>
      <c r="BP155" s="29">
        <v>80.75</v>
      </c>
      <c r="BQ155" s="29">
        <v>78.42</v>
      </c>
      <c r="BR155" s="90">
        <v>79.5</v>
      </c>
      <c r="BS155" s="90">
        <v>81.42</v>
      </c>
      <c r="BT155" s="29">
        <f t="shared" si="2"/>
        <v>402.67</v>
      </c>
      <c r="BU155" s="91" t="s">
        <v>170</v>
      </c>
      <c r="BV155" s="108"/>
      <c r="BW155" s="108"/>
      <c r="BX155" s="108"/>
      <c r="BY155" s="108"/>
      <c r="BZ155" s="108"/>
      <c r="CA155" s="108"/>
      <c r="CB155" s="108"/>
      <c r="CC155" s="124"/>
      <c r="CD155" s="108"/>
      <c r="CE155" s="108"/>
      <c r="CF155" s="108">
        <v>149</v>
      </c>
    </row>
    <row r="156" spans="1:84" s="8" customFormat="1" ht="24.75" customHeight="1">
      <c r="A156" s="26" t="s">
        <v>655</v>
      </c>
      <c r="B156" s="217">
        <v>170</v>
      </c>
      <c r="C156" s="27" t="s">
        <v>2503</v>
      </c>
      <c r="D156" s="270" t="s">
        <v>2504</v>
      </c>
      <c r="E156" s="28" t="s">
        <v>2505</v>
      </c>
      <c r="F156" s="29" t="s">
        <v>14</v>
      </c>
      <c r="G156" s="30" t="s">
        <v>1050</v>
      </c>
      <c r="H156" s="27" t="s">
        <v>338</v>
      </c>
      <c r="I156" s="27" t="s">
        <v>167</v>
      </c>
      <c r="J156" s="27" t="s">
        <v>2506</v>
      </c>
      <c r="K156" s="28" t="s">
        <v>421</v>
      </c>
      <c r="L156" s="29" t="s">
        <v>170</v>
      </c>
      <c r="M156" s="29" t="s">
        <v>170</v>
      </c>
      <c r="N156" s="50" t="s">
        <v>2507</v>
      </c>
      <c r="O156" s="50" t="s">
        <v>2508</v>
      </c>
      <c r="P156" s="50" t="s">
        <v>662</v>
      </c>
      <c r="Q156" s="56">
        <v>44750</v>
      </c>
      <c r="R156" s="50" t="s">
        <v>174</v>
      </c>
      <c r="S156" s="50" t="s">
        <v>2509</v>
      </c>
      <c r="T156" s="50" t="s">
        <v>2510</v>
      </c>
      <c r="U156" s="50"/>
      <c r="V156" s="271" t="s">
        <v>2511</v>
      </c>
      <c r="W156" s="50" t="s">
        <v>1050</v>
      </c>
      <c r="X156" s="50" t="s">
        <v>338</v>
      </c>
      <c r="Y156" s="50" t="s">
        <v>167</v>
      </c>
      <c r="Z156" s="62">
        <v>1</v>
      </c>
      <c r="AA156" s="50" t="s">
        <v>421</v>
      </c>
      <c r="AB156" s="62">
        <v>2022</v>
      </c>
      <c r="AC156" s="50" t="s">
        <v>178</v>
      </c>
      <c r="AD156" s="50" t="s">
        <v>179</v>
      </c>
      <c r="AE156" s="50" t="s">
        <v>179</v>
      </c>
      <c r="AF156" s="271" t="s">
        <v>2512</v>
      </c>
      <c r="AG156" s="68">
        <v>69</v>
      </c>
      <c r="AH156" s="68">
        <v>70</v>
      </c>
      <c r="AI156" s="68">
        <v>79</v>
      </c>
      <c r="AJ156" s="68">
        <v>85</v>
      </c>
      <c r="AK156" s="68">
        <v>92</v>
      </c>
      <c r="AL156" s="69">
        <v>79</v>
      </c>
      <c r="AM156" s="70">
        <v>78</v>
      </c>
      <c r="AN156" s="70">
        <v>75</v>
      </c>
      <c r="AO156" s="70">
        <v>85</v>
      </c>
      <c r="AP156" s="70">
        <v>88</v>
      </c>
      <c r="AQ156" s="70">
        <v>91</v>
      </c>
      <c r="AR156" s="69">
        <v>83.4</v>
      </c>
      <c r="AS156" s="70">
        <v>74</v>
      </c>
      <c r="AT156" s="70">
        <v>82</v>
      </c>
      <c r="AU156" s="70">
        <v>83</v>
      </c>
      <c r="AV156" s="70">
        <v>83</v>
      </c>
      <c r="AW156" s="70">
        <v>89</v>
      </c>
      <c r="AX156" s="69">
        <v>82.2</v>
      </c>
      <c r="AY156" s="70">
        <v>75</v>
      </c>
      <c r="AZ156" s="70">
        <v>78</v>
      </c>
      <c r="BA156" s="70">
        <v>85</v>
      </c>
      <c r="BB156" s="70">
        <v>91</v>
      </c>
      <c r="BC156" s="70">
        <v>80</v>
      </c>
      <c r="BD156" s="69">
        <v>81.8</v>
      </c>
      <c r="BE156" s="70">
        <v>63</v>
      </c>
      <c r="BF156" s="70">
        <v>77</v>
      </c>
      <c r="BG156" s="70">
        <v>83</v>
      </c>
      <c r="BH156" s="70">
        <v>77</v>
      </c>
      <c r="BI156" s="70">
        <v>80</v>
      </c>
      <c r="BJ156" s="69">
        <v>76</v>
      </c>
      <c r="BK156" s="50" t="s">
        <v>2513</v>
      </c>
      <c r="BL156" s="81" t="s">
        <v>2514</v>
      </c>
      <c r="BM156" s="81" t="s">
        <v>2515</v>
      </c>
      <c r="BN156" s="50" t="s">
        <v>2516</v>
      </c>
      <c r="BO156" s="89">
        <v>79</v>
      </c>
      <c r="BP156" s="29">
        <v>83.4</v>
      </c>
      <c r="BQ156" s="29">
        <v>82.2</v>
      </c>
      <c r="BR156" s="90">
        <v>81.8</v>
      </c>
      <c r="BS156" s="90">
        <v>76</v>
      </c>
      <c r="BT156" s="29">
        <f t="shared" si="2"/>
        <v>402.40000000000003</v>
      </c>
      <c r="BU156" s="91" t="s">
        <v>170</v>
      </c>
      <c r="BV156" s="108"/>
      <c r="BW156" s="108"/>
      <c r="BX156" s="108"/>
      <c r="BY156" s="108"/>
      <c r="BZ156" s="108"/>
      <c r="CA156" s="108"/>
      <c r="CB156" s="108"/>
      <c r="CC156" s="124"/>
      <c r="CD156" s="108"/>
      <c r="CE156" s="108"/>
      <c r="CF156" s="108">
        <v>150</v>
      </c>
    </row>
    <row r="157" spans="1:84" s="8" customFormat="1" ht="24.75" customHeight="1">
      <c r="A157" s="26" t="s">
        <v>161</v>
      </c>
      <c r="B157" s="217">
        <v>171</v>
      </c>
      <c r="C157" s="27" t="s">
        <v>2517</v>
      </c>
      <c r="D157" s="270" t="s">
        <v>2518</v>
      </c>
      <c r="E157" s="28" t="s">
        <v>2519</v>
      </c>
      <c r="F157" s="29" t="s">
        <v>14</v>
      </c>
      <c r="G157" s="30" t="s">
        <v>52</v>
      </c>
      <c r="H157" s="27" t="s">
        <v>166</v>
      </c>
      <c r="I157" s="27" t="s">
        <v>167</v>
      </c>
      <c r="J157" s="27" t="s">
        <v>2520</v>
      </c>
      <c r="K157" s="28" t="s">
        <v>1117</v>
      </c>
      <c r="L157" s="29" t="s">
        <v>170</v>
      </c>
      <c r="M157" s="29" t="s">
        <v>224</v>
      </c>
      <c r="N157" s="50" t="s">
        <v>2521</v>
      </c>
      <c r="O157" s="50" t="s">
        <v>2522</v>
      </c>
      <c r="P157" s="50" t="s">
        <v>9</v>
      </c>
      <c r="Q157" s="56">
        <v>39326</v>
      </c>
      <c r="R157" s="50" t="s">
        <v>174</v>
      </c>
      <c r="S157" s="50" t="s">
        <v>2523</v>
      </c>
      <c r="T157" s="50" t="s">
        <v>2524</v>
      </c>
      <c r="U157" s="50" t="s">
        <v>2525</v>
      </c>
      <c r="V157" s="271" t="s">
        <v>2526</v>
      </c>
      <c r="W157" s="50" t="s">
        <v>52</v>
      </c>
      <c r="X157" s="50" t="s">
        <v>166</v>
      </c>
      <c r="Y157" s="50" t="s">
        <v>167</v>
      </c>
      <c r="Z157" s="62">
        <v>2</v>
      </c>
      <c r="AA157" s="50" t="s">
        <v>1117</v>
      </c>
      <c r="AB157" s="62">
        <v>2022</v>
      </c>
      <c r="AC157" s="50" t="s">
        <v>178</v>
      </c>
      <c r="AD157" s="50" t="s">
        <v>179</v>
      </c>
      <c r="AE157" s="50" t="s">
        <v>231</v>
      </c>
      <c r="AF157" s="271" t="s">
        <v>2527</v>
      </c>
      <c r="AG157" s="68">
        <v>78</v>
      </c>
      <c r="AH157" s="68">
        <v>85</v>
      </c>
      <c r="AI157" s="68">
        <v>77</v>
      </c>
      <c r="AJ157" s="68">
        <v>78</v>
      </c>
      <c r="AK157" s="68">
        <v>88</v>
      </c>
      <c r="AL157" s="69">
        <v>81.2</v>
      </c>
      <c r="AM157" s="70">
        <v>80</v>
      </c>
      <c r="AN157" s="70">
        <v>81</v>
      </c>
      <c r="AO157" s="70">
        <v>86</v>
      </c>
      <c r="AP157" s="70">
        <v>77</v>
      </c>
      <c r="AQ157" s="70">
        <v>83</v>
      </c>
      <c r="AR157" s="69">
        <v>81.400000000000006</v>
      </c>
      <c r="AS157" s="70">
        <v>75</v>
      </c>
      <c r="AT157" s="70">
        <v>75</v>
      </c>
      <c r="AU157" s="70">
        <v>80</v>
      </c>
      <c r="AV157" s="70">
        <v>83</v>
      </c>
      <c r="AW157" s="70">
        <v>85</v>
      </c>
      <c r="AX157" s="69">
        <v>79.599999999999994</v>
      </c>
      <c r="AY157" s="70">
        <v>75</v>
      </c>
      <c r="AZ157" s="70">
        <v>77</v>
      </c>
      <c r="BA157" s="70">
        <v>83</v>
      </c>
      <c r="BB157" s="70">
        <v>80</v>
      </c>
      <c r="BC157" s="70">
        <v>89</v>
      </c>
      <c r="BD157" s="69">
        <v>80.8</v>
      </c>
      <c r="BE157" s="70">
        <v>76</v>
      </c>
      <c r="BF157" s="70">
        <v>75</v>
      </c>
      <c r="BG157" s="70">
        <v>83</v>
      </c>
      <c r="BH157" s="70">
        <v>83</v>
      </c>
      <c r="BI157" s="70">
        <v>80</v>
      </c>
      <c r="BJ157" s="69">
        <v>79.400000000000006</v>
      </c>
      <c r="BK157" s="50" t="s">
        <v>2528</v>
      </c>
      <c r="BL157" s="81" t="s">
        <v>2529</v>
      </c>
      <c r="BM157" s="81" t="s">
        <v>2530</v>
      </c>
      <c r="BN157" s="50" t="s">
        <v>2531</v>
      </c>
      <c r="BO157" s="89">
        <v>81.2</v>
      </c>
      <c r="BP157" s="29">
        <v>81.400000000000006</v>
      </c>
      <c r="BQ157" s="29">
        <v>79.599999999999994</v>
      </c>
      <c r="BR157" s="90">
        <v>80.8</v>
      </c>
      <c r="BS157" s="90">
        <v>79.400000000000006</v>
      </c>
      <c r="BT157" s="29">
        <f t="shared" si="2"/>
        <v>402.4</v>
      </c>
      <c r="BU157" s="91" t="s">
        <v>170</v>
      </c>
      <c r="BV157" s="108"/>
      <c r="BW157" s="108"/>
      <c r="BX157" s="108"/>
      <c r="BY157" s="108"/>
      <c r="BZ157" s="108"/>
      <c r="CA157" s="108"/>
      <c r="CB157" s="108"/>
      <c r="CC157" s="124"/>
      <c r="CD157" s="108"/>
      <c r="CE157" s="108"/>
      <c r="CF157" s="108">
        <v>151</v>
      </c>
    </row>
    <row r="158" spans="1:84" s="8" customFormat="1" ht="24.75" customHeight="1">
      <c r="A158" s="38" t="s">
        <v>161</v>
      </c>
      <c r="B158" s="218">
        <v>172</v>
      </c>
      <c r="C158" s="39" t="s">
        <v>2532</v>
      </c>
      <c r="D158" s="274" t="s">
        <v>2533</v>
      </c>
      <c r="E158" s="40" t="s">
        <v>2534</v>
      </c>
      <c r="F158" s="41" t="s">
        <v>13</v>
      </c>
      <c r="G158" s="42" t="s">
        <v>45</v>
      </c>
      <c r="H158" s="39" t="s">
        <v>166</v>
      </c>
      <c r="I158" s="39" t="s">
        <v>167</v>
      </c>
      <c r="J158" s="39" t="s">
        <v>2535</v>
      </c>
      <c r="K158" s="40" t="s">
        <v>2536</v>
      </c>
      <c r="L158" s="41" t="s">
        <v>224</v>
      </c>
      <c r="M158" s="41" t="s">
        <v>170</v>
      </c>
      <c r="N158" s="50" t="s">
        <v>2537</v>
      </c>
      <c r="O158" s="50" t="s">
        <v>2538</v>
      </c>
      <c r="P158" s="50" t="s">
        <v>338</v>
      </c>
      <c r="Q158" s="56">
        <v>39197</v>
      </c>
      <c r="R158" s="50" t="s">
        <v>289</v>
      </c>
      <c r="S158" s="50" t="s">
        <v>2539</v>
      </c>
      <c r="T158" s="50" t="s">
        <v>2540</v>
      </c>
      <c r="U158" s="50" t="s">
        <v>2539</v>
      </c>
      <c r="V158" s="271" t="s">
        <v>2541</v>
      </c>
      <c r="W158" s="50" t="s">
        <v>45</v>
      </c>
      <c r="X158" s="50" t="s">
        <v>166</v>
      </c>
      <c r="Y158" s="50" t="s">
        <v>167</v>
      </c>
      <c r="Z158" s="50">
        <v>1</v>
      </c>
      <c r="AA158" s="50" t="s">
        <v>2536</v>
      </c>
      <c r="AB158" s="50">
        <v>2022</v>
      </c>
      <c r="AC158" s="50" t="s">
        <v>178</v>
      </c>
      <c r="AD158" s="50" t="s">
        <v>231</v>
      </c>
      <c r="AE158" s="50" t="s">
        <v>179</v>
      </c>
      <c r="AF158" s="271" t="s">
        <v>2542</v>
      </c>
      <c r="AG158" s="50">
        <v>75</v>
      </c>
      <c r="AH158" s="50">
        <v>75</v>
      </c>
      <c r="AI158" s="50">
        <v>73</v>
      </c>
      <c r="AJ158" s="50">
        <v>73</v>
      </c>
      <c r="AK158" s="50">
        <v>82</v>
      </c>
      <c r="AL158" s="69">
        <v>82</v>
      </c>
      <c r="AM158" s="71">
        <v>73</v>
      </c>
      <c r="AN158" s="71">
        <v>73</v>
      </c>
      <c r="AO158" s="71">
        <v>80</v>
      </c>
      <c r="AP158" s="71">
        <v>80</v>
      </c>
      <c r="AQ158" s="71">
        <v>81</v>
      </c>
      <c r="AR158" s="69">
        <v>80</v>
      </c>
      <c r="AS158" s="71">
        <v>72</v>
      </c>
      <c r="AT158" s="71">
        <v>72</v>
      </c>
      <c r="AU158" s="71">
        <v>75</v>
      </c>
      <c r="AV158" s="71">
        <v>75</v>
      </c>
      <c r="AW158" s="71">
        <v>81</v>
      </c>
      <c r="AX158" s="69">
        <v>80</v>
      </c>
      <c r="AY158" s="71">
        <v>75</v>
      </c>
      <c r="AZ158" s="71">
        <v>72</v>
      </c>
      <c r="BA158" s="71">
        <v>68</v>
      </c>
      <c r="BB158" s="71">
        <v>68</v>
      </c>
      <c r="BC158" s="71">
        <v>81</v>
      </c>
      <c r="BD158" s="69">
        <v>80</v>
      </c>
      <c r="BE158" s="71">
        <v>83</v>
      </c>
      <c r="BF158" s="71">
        <v>75</v>
      </c>
      <c r="BG158" s="71">
        <v>78</v>
      </c>
      <c r="BH158" s="71">
        <v>79</v>
      </c>
      <c r="BI158" s="71">
        <v>85</v>
      </c>
      <c r="BJ158" s="69">
        <v>80</v>
      </c>
      <c r="BK158" s="50" t="s">
        <v>2543</v>
      </c>
      <c r="BL158" s="81" t="s">
        <v>2544</v>
      </c>
      <c r="BM158" s="81" t="s">
        <v>2545</v>
      </c>
      <c r="BN158" s="50" t="s">
        <v>2546</v>
      </c>
      <c r="BO158" s="96">
        <v>82</v>
      </c>
      <c r="BP158" s="41">
        <v>80</v>
      </c>
      <c r="BQ158" s="41">
        <v>80</v>
      </c>
      <c r="BR158" s="97">
        <v>80</v>
      </c>
      <c r="BS158" s="97">
        <v>80</v>
      </c>
      <c r="BT158" s="29">
        <f t="shared" si="2"/>
        <v>402</v>
      </c>
      <c r="BU158" s="222" t="s">
        <v>224</v>
      </c>
      <c r="BV158" s="115"/>
      <c r="BW158" s="115"/>
      <c r="BX158" s="115" t="s">
        <v>2547</v>
      </c>
      <c r="BY158" s="115"/>
      <c r="BZ158" s="115"/>
      <c r="CA158" s="115"/>
      <c r="CB158" s="115"/>
      <c r="CC158" s="124"/>
      <c r="CD158" s="115"/>
      <c r="CE158" s="115"/>
      <c r="CF158" s="108">
        <v>152</v>
      </c>
    </row>
    <row r="159" spans="1:84" s="8" customFormat="1" ht="24.75" customHeight="1">
      <c r="A159" s="26" t="s">
        <v>1111</v>
      </c>
      <c r="B159" s="217">
        <v>173</v>
      </c>
      <c r="C159" s="27" t="s">
        <v>2548</v>
      </c>
      <c r="D159" s="270" t="s">
        <v>2549</v>
      </c>
      <c r="E159" s="28" t="s">
        <v>2550</v>
      </c>
      <c r="F159" s="29" t="s">
        <v>14</v>
      </c>
      <c r="G159" s="30" t="s">
        <v>60</v>
      </c>
      <c r="H159" s="27" t="s">
        <v>1068</v>
      </c>
      <c r="I159" s="27" t="s">
        <v>167</v>
      </c>
      <c r="J159" s="27" t="s">
        <v>2551</v>
      </c>
      <c r="K159" s="28" t="s">
        <v>223</v>
      </c>
      <c r="L159" s="29" t="s">
        <v>170</v>
      </c>
      <c r="M159" s="29" t="s">
        <v>224</v>
      </c>
      <c r="N159" s="50" t="s">
        <v>2552</v>
      </c>
      <c r="O159" s="50" t="s">
        <v>2553</v>
      </c>
      <c r="P159" s="50" t="s">
        <v>2554</v>
      </c>
      <c r="Q159" s="56">
        <v>39068</v>
      </c>
      <c r="R159" s="50" t="s">
        <v>174</v>
      </c>
      <c r="S159" s="50" t="s">
        <v>2555</v>
      </c>
      <c r="T159" s="50" t="s">
        <v>2556</v>
      </c>
      <c r="U159" s="50"/>
      <c r="V159" s="271" t="s">
        <v>2557</v>
      </c>
      <c r="W159" s="50" t="s">
        <v>60</v>
      </c>
      <c r="X159" s="50" t="s">
        <v>1068</v>
      </c>
      <c r="Y159" s="50" t="s">
        <v>167</v>
      </c>
      <c r="Z159" s="50">
        <v>4</v>
      </c>
      <c r="AA159" s="50" t="s">
        <v>223</v>
      </c>
      <c r="AB159" s="50">
        <v>2022</v>
      </c>
      <c r="AC159" s="50" t="s">
        <v>178</v>
      </c>
      <c r="AD159" s="50" t="s">
        <v>179</v>
      </c>
      <c r="AE159" s="50" t="s">
        <v>231</v>
      </c>
      <c r="AF159" s="271" t="s">
        <v>2558</v>
      </c>
      <c r="AG159" s="50">
        <v>76</v>
      </c>
      <c r="AH159" s="50">
        <v>79</v>
      </c>
      <c r="AI159" s="50">
        <v>85</v>
      </c>
      <c r="AJ159" s="50">
        <v>85</v>
      </c>
      <c r="AK159" s="50">
        <v>85</v>
      </c>
      <c r="AL159" s="69">
        <v>85</v>
      </c>
      <c r="AM159" s="71">
        <v>58</v>
      </c>
      <c r="AN159" s="71">
        <v>65</v>
      </c>
      <c r="AO159" s="71">
        <v>82</v>
      </c>
      <c r="AP159" s="71">
        <v>83</v>
      </c>
      <c r="AQ159" s="71">
        <v>86</v>
      </c>
      <c r="AR159" s="69">
        <v>78</v>
      </c>
      <c r="AS159" s="71">
        <v>74</v>
      </c>
      <c r="AT159" s="71">
        <v>81</v>
      </c>
      <c r="AU159" s="71">
        <v>77</v>
      </c>
      <c r="AV159" s="71">
        <v>78</v>
      </c>
      <c r="AW159" s="71">
        <v>76</v>
      </c>
      <c r="AX159" s="69">
        <v>79</v>
      </c>
      <c r="AY159" s="71">
        <v>69</v>
      </c>
      <c r="AZ159" s="71">
        <v>70</v>
      </c>
      <c r="BA159" s="71">
        <v>80</v>
      </c>
      <c r="BB159" s="71">
        <v>81</v>
      </c>
      <c r="BC159" s="71">
        <v>77</v>
      </c>
      <c r="BD159" s="69">
        <v>78</v>
      </c>
      <c r="BE159" s="71">
        <v>64</v>
      </c>
      <c r="BF159" s="71">
        <v>75</v>
      </c>
      <c r="BG159" s="71">
        <v>75</v>
      </c>
      <c r="BH159" s="71">
        <v>75</v>
      </c>
      <c r="BI159" s="71">
        <v>84</v>
      </c>
      <c r="BJ159" s="69">
        <v>82</v>
      </c>
      <c r="BK159" s="50" t="s">
        <v>2559</v>
      </c>
      <c r="BL159" s="81" t="s">
        <v>2560</v>
      </c>
      <c r="BM159" s="81" t="s">
        <v>2561</v>
      </c>
      <c r="BN159" s="50" t="s">
        <v>2562</v>
      </c>
      <c r="BO159" s="89">
        <v>85</v>
      </c>
      <c r="BP159" s="29">
        <v>78</v>
      </c>
      <c r="BQ159" s="29">
        <v>79</v>
      </c>
      <c r="BR159" s="90">
        <v>78</v>
      </c>
      <c r="BS159" s="90">
        <v>82</v>
      </c>
      <c r="BT159" s="29">
        <f t="shared" si="2"/>
        <v>402</v>
      </c>
      <c r="BU159" s="91" t="s">
        <v>170</v>
      </c>
      <c r="BV159" s="108" t="s">
        <v>2563</v>
      </c>
      <c r="BW159" s="108" t="s">
        <v>2564</v>
      </c>
      <c r="BX159" s="108"/>
      <c r="BY159" s="108"/>
      <c r="BZ159" s="108"/>
      <c r="CA159" s="108"/>
      <c r="CB159" s="108"/>
      <c r="CC159" s="124"/>
      <c r="CD159" s="108"/>
      <c r="CE159" s="108"/>
      <c r="CF159" s="108">
        <v>153</v>
      </c>
    </row>
    <row r="160" spans="1:84" s="8" customFormat="1" ht="24.75" customHeight="1">
      <c r="A160" s="26" t="s">
        <v>1063</v>
      </c>
      <c r="B160" s="217">
        <v>174</v>
      </c>
      <c r="C160" s="27" t="s">
        <v>2565</v>
      </c>
      <c r="D160" s="270" t="s">
        <v>2566</v>
      </c>
      <c r="E160" s="28" t="s">
        <v>2567</v>
      </c>
      <c r="F160" s="29" t="s">
        <v>13</v>
      </c>
      <c r="G160" s="30" t="s">
        <v>1067</v>
      </c>
      <c r="H160" s="27" t="s">
        <v>1068</v>
      </c>
      <c r="I160" s="27" t="s">
        <v>167</v>
      </c>
      <c r="J160" s="27" t="s">
        <v>2568</v>
      </c>
      <c r="K160" s="28" t="s">
        <v>2569</v>
      </c>
      <c r="L160" s="29" t="s">
        <v>170</v>
      </c>
      <c r="M160" s="29" t="s">
        <v>224</v>
      </c>
      <c r="N160" s="50" t="s">
        <v>2570</v>
      </c>
      <c r="O160" s="50" t="s">
        <v>2571</v>
      </c>
      <c r="P160" s="50" t="s">
        <v>1068</v>
      </c>
      <c r="Q160" s="56">
        <v>38705</v>
      </c>
      <c r="R160" s="50" t="s">
        <v>289</v>
      </c>
      <c r="S160" s="50" t="s">
        <v>2572</v>
      </c>
      <c r="T160" s="50" t="s">
        <v>2573</v>
      </c>
      <c r="U160" s="50"/>
      <c r="V160" s="271" t="s">
        <v>2574</v>
      </c>
      <c r="W160" s="50" t="s">
        <v>1067</v>
      </c>
      <c r="X160" s="50" t="s">
        <v>1068</v>
      </c>
      <c r="Y160" s="50" t="s">
        <v>167</v>
      </c>
      <c r="Z160" s="62">
        <v>1</v>
      </c>
      <c r="AA160" s="50" t="s">
        <v>2569</v>
      </c>
      <c r="AB160" s="62">
        <v>2022</v>
      </c>
      <c r="AC160" s="50" t="s">
        <v>178</v>
      </c>
      <c r="AD160" s="50" t="s">
        <v>179</v>
      </c>
      <c r="AE160" s="50" t="s">
        <v>231</v>
      </c>
      <c r="AF160" s="271" t="s">
        <v>2575</v>
      </c>
      <c r="AG160" s="68">
        <v>63</v>
      </c>
      <c r="AH160" s="68">
        <v>79</v>
      </c>
      <c r="AI160" s="68">
        <v>90</v>
      </c>
      <c r="AJ160" s="68">
        <v>85</v>
      </c>
      <c r="AK160" s="68">
        <v>95</v>
      </c>
      <c r="AL160" s="69">
        <v>86.58</v>
      </c>
      <c r="AM160" s="70">
        <v>68</v>
      </c>
      <c r="AN160" s="70">
        <v>73</v>
      </c>
      <c r="AO160" s="70">
        <v>90</v>
      </c>
      <c r="AP160" s="70">
        <v>80</v>
      </c>
      <c r="AQ160" s="70">
        <v>85</v>
      </c>
      <c r="AR160" s="69">
        <v>83.67</v>
      </c>
      <c r="AS160" s="70">
        <v>75</v>
      </c>
      <c r="AT160" s="70">
        <v>81</v>
      </c>
      <c r="AU160" s="70">
        <v>81</v>
      </c>
      <c r="AV160" s="70">
        <v>78</v>
      </c>
      <c r="AW160" s="70">
        <v>76</v>
      </c>
      <c r="AX160" s="69">
        <v>76.75</v>
      </c>
      <c r="AY160" s="70">
        <v>65</v>
      </c>
      <c r="AZ160" s="70">
        <v>68</v>
      </c>
      <c r="BA160" s="70">
        <v>78</v>
      </c>
      <c r="BB160" s="70">
        <v>73</v>
      </c>
      <c r="BC160" s="70">
        <v>75</v>
      </c>
      <c r="BD160" s="69">
        <v>76.56</v>
      </c>
      <c r="BE160" s="70">
        <v>62</v>
      </c>
      <c r="BF160" s="70">
        <v>70</v>
      </c>
      <c r="BG160" s="70">
        <v>84</v>
      </c>
      <c r="BH160" s="70">
        <v>75</v>
      </c>
      <c r="BI160" s="70">
        <v>78</v>
      </c>
      <c r="BJ160" s="69">
        <v>78.430000000000007</v>
      </c>
      <c r="BK160" s="50" t="s">
        <v>2576</v>
      </c>
      <c r="BL160" s="81" t="s">
        <v>2577</v>
      </c>
      <c r="BM160" s="81" t="s">
        <v>2578</v>
      </c>
      <c r="BN160" s="50" t="s">
        <v>2579</v>
      </c>
      <c r="BO160" s="89">
        <v>86.58</v>
      </c>
      <c r="BP160" s="29">
        <v>83.67</v>
      </c>
      <c r="BQ160" s="29">
        <v>76.75</v>
      </c>
      <c r="BR160" s="90">
        <v>76.56</v>
      </c>
      <c r="BS160" s="90">
        <v>78.430000000000007</v>
      </c>
      <c r="BT160" s="29">
        <f t="shared" si="2"/>
        <v>401.99</v>
      </c>
      <c r="BU160" s="91" t="s">
        <v>170</v>
      </c>
      <c r="BV160" s="108"/>
      <c r="BW160" s="108"/>
      <c r="BX160" s="108"/>
      <c r="BY160" s="108"/>
      <c r="BZ160" s="108"/>
      <c r="CA160" s="108"/>
      <c r="CB160" s="108"/>
      <c r="CC160" s="124"/>
      <c r="CD160" s="108"/>
      <c r="CE160" s="108"/>
      <c r="CF160" s="108">
        <v>154</v>
      </c>
    </row>
    <row r="161" spans="1:84" s="8" customFormat="1" ht="24.75" customHeight="1">
      <c r="A161" s="26" t="s">
        <v>1111</v>
      </c>
      <c r="B161" s="217">
        <v>175</v>
      </c>
      <c r="C161" s="27" t="s">
        <v>2580</v>
      </c>
      <c r="D161" s="270" t="s">
        <v>2581</v>
      </c>
      <c r="E161" s="28" t="s">
        <v>2582</v>
      </c>
      <c r="F161" s="29" t="s">
        <v>14</v>
      </c>
      <c r="G161" s="30" t="s">
        <v>1115</v>
      </c>
      <c r="H161" s="27" t="s">
        <v>1068</v>
      </c>
      <c r="I161" s="27" t="s">
        <v>167</v>
      </c>
      <c r="J161" s="27" t="s">
        <v>2583</v>
      </c>
      <c r="K161" s="28" t="s">
        <v>828</v>
      </c>
      <c r="L161" s="29" t="s">
        <v>170</v>
      </c>
      <c r="M161" s="29" t="s">
        <v>224</v>
      </c>
      <c r="N161" s="50" t="s">
        <v>2584</v>
      </c>
      <c r="O161" s="50" t="s">
        <v>2585</v>
      </c>
      <c r="P161" s="50" t="s">
        <v>2554</v>
      </c>
      <c r="Q161" s="56">
        <v>39213</v>
      </c>
      <c r="R161" s="50" t="s">
        <v>174</v>
      </c>
      <c r="S161" s="50" t="s">
        <v>2586</v>
      </c>
      <c r="T161" s="50" t="s">
        <v>2587</v>
      </c>
      <c r="U161" s="50" t="s">
        <v>1089</v>
      </c>
      <c r="V161" s="271" t="s">
        <v>2588</v>
      </c>
      <c r="W161" s="50" t="s">
        <v>1115</v>
      </c>
      <c r="X161" s="50" t="s">
        <v>1068</v>
      </c>
      <c r="Y161" s="50" t="s">
        <v>167</v>
      </c>
      <c r="Z161" s="62">
        <v>3</v>
      </c>
      <c r="AA161" s="50" t="s">
        <v>828</v>
      </c>
      <c r="AB161" s="62">
        <v>2022</v>
      </c>
      <c r="AC161" s="50" t="s">
        <v>178</v>
      </c>
      <c r="AD161" s="50" t="s">
        <v>179</v>
      </c>
      <c r="AE161" s="50" t="s">
        <v>231</v>
      </c>
      <c r="AF161" s="50" t="s">
        <v>2589</v>
      </c>
      <c r="AG161" s="68" t="s">
        <v>1461</v>
      </c>
      <c r="AH161" s="68">
        <v>80</v>
      </c>
      <c r="AI161" s="68">
        <v>86</v>
      </c>
      <c r="AJ161" s="68">
        <v>88</v>
      </c>
      <c r="AK161" s="68">
        <v>85</v>
      </c>
      <c r="AL161" s="69">
        <v>83</v>
      </c>
      <c r="AM161" s="70">
        <v>64</v>
      </c>
      <c r="AN161" s="70">
        <v>70</v>
      </c>
      <c r="AO161" s="70">
        <v>80</v>
      </c>
      <c r="AP161" s="70">
        <v>83</v>
      </c>
      <c r="AQ161" s="70">
        <v>89</v>
      </c>
      <c r="AR161" s="69">
        <v>77</v>
      </c>
      <c r="AS161" s="70">
        <v>79</v>
      </c>
      <c r="AT161" s="70">
        <v>81</v>
      </c>
      <c r="AU161" s="70">
        <v>87</v>
      </c>
      <c r="AV161" s="70">
        <v>78</v>
      </c>
      <c r="AW161" s="70" t="s">
        <v>1796</v>
      </c>
      <c r="AX161" s="69">
        <v>83</v>
      </c>
      <c r="AY161" s="70" t="s">
        <v>2590</v>
      </c>
      <c r="AZ161" s="70" t="s">
        <v>2591</v>
      </c>
      <c r="BA161" s="70">
        <v>88</v>
      </c>
      <c r="BB161" s="70">
        <v>73</v>
      </c>
      <c r="BC161" s="70">
        <v>78</v>
      </c>
      <c r="BD161" s="69">
        <v>75</v>
      </c>
      <c r="BE161" s="70">
        <v>74</v>
      </c>
      <c r="BF161" s="70">
        <v>80</v>
      </c>
      <c r="BG161" s="70">
        <v>86</v>
      </c>
      <c r="BH161" s="70">
        <v>90</v>
      </c>
      <c r="BI161" s="70" t="s">
        <v>1792</v>
      </c>
      <c r="BJ161" s="69">
        <v>83</v>
      </c>
      <c r="BK161" s="50" t="s">
        <v>2592</v>
      </c>
      <c r="BL161" s="81" t="s">
        <v>2593</v>
      </c>
      <c r="BM161" s="81" t="s">
        <v>2594</v>
      </c>
      <c r="BN161" s="50" t="s">
        <v>1801</v>
      </c>
      <c r="BO161" s="89">
        <v>83</v>
      </c>
      <c r="BP161" s="29">
        <v>77</v>
      </c>
      <c r="BQ161" s="29">
        <v>83</v>
      </c>
      <c r="BR161" s="90">
        <v>75</v>
      </c>
      <c r="BS161" s="90">
        <v>83</v>
      </c>
      <c r="BT161" s="29">
        <f t="shared" si="2"/>
        <v>401</v>
      </c>
      <c r="BU161" s="91" t="s">
        <v>170</v>
      </c>
      <c r="BV161" s="108"/>
      <c r="BW161" s="108"/>
      <c r="BX161" s="108"/>
      <c r="BY161" s="108"/>
      <c r="BZ161" s="108"/>
      <c r="CA161" s="108"/>
      <c r="CB161" s="108"/>
      <c r="CC161" s="124"/>
      <c r="CD161" s="108"/>
      <c r="CE161" s="108"/>
      <c r="CF161" s="108">
        <v>155</v>
      </c>
    </row>
    <row r="162" spans="1:84" s="8" customFormat="1" ht="24.75" customHeight="1">
      <c r="A162" s="26" t="s">
        <v>265</v>
      </c>
      <c r="B162" s="217">
        <v>176</v>
      </c>
      <c r="C162" s="27" t="s">
        <v>2595</v>
      </c>
      <c r="D162" s="270" t="s">
        <v>2596</v>
      </c>
      <c r="E162" s="28" t="s">
        <v>2597</v>
      </c>
      <c r="F162" s="29" t="s">
        <v>14</v>
      </c>
      <c r="G162" s="30" t="s">
        <v>52</v>
      </c>
      <c r="H162" s="27" t="s">
        <v>166</v>
      </c>
      <c r="I162" s="27" t="s">
        <v>167</v>
      </c>
      <c r="J162" s="27" t="s">
        <v>2598</v>
      </c>
      <c r="K162" s="28" t="s">
        <v>1117</v>
      </c>
      <c r="L162" s="29" t="s">
        <v>170</v>
      </c>
      <c r="M162" s="29" t="s">
        <v>224</v>
      </c>
      <c r="N162" s="50" t="s">
        <v>2599</v>
      </c>
      <c r="O162" s="50" t="s">
        <v>2600</v>
      </c>
      <c r="P162" s="50" t="s">
        <v>9</v>
      </c>
      <c r="Q162" s="56">
        <v>39196</v>
      </c>
      <c r="R162" s="50" t="s">
        <v>174</v>
      </c>
      <c r="S162" s="50" t="s">
        <v>1676</v>
      </c>
      <c r="T162" s="50" t="s">
        <v>2601</v>
      </c>
      <c r="U162" s="50"/>
      <c r="V162" s="271" t="s">
        <v>2602</v>
      </c>
      <c r="W162" s="50" t="s">
        <v>52</v>
      </c>
      <c r="X162" s="50" t="s">
        <v>166</v>
      </c>
      <c r="Y162" s="50" t="s">
        <v>167</v>
      </c>
      <c r="Z162" s="50">
        <v>2</v>
      </c>
      <c r="AA162" s="50" t="s">
        <v>1117</v>
      </c>
      <c r="AB162" s="50">
        <v>2022</v>
      </c>
      <c r="AC162" s="50" t="s">
        <v>178</v>
      </c>
      <c r="AD162" s="50" t="s">
        <v>179</v>
      </c>
      <c r="AE162" s="50" t="s">
        <v>231</v>
      </c>
      <c r="AF162" s="271" t="s">
        <v>2603</v>
      </c>
      <c r="AG162" s="50">
        <v>80</v>
      </c>
      <c r="AH162" s="50">
        <v>81</v>
      </c>
      <c r="AI162" s="50">
        <v>78</v>
      </c>
      <c r="AJ162" s="50">
        <v>79</v>
      </c>
      <c r="AK162" s="50">
        <v>80</v>
      </c>
      <c r="AL162" s="69">
        <v>79.599999999999994</v>
      </c>
      <c r="AM162" s="71">
        <v>81</v>
      </c>
      <c r="AN162" s="71">
        <v>81</v>
      </c>
      <c r="AO162" s="71">
        <v>79</v>
      </c>
      <c r="AP162" s="71">
        <v>82</v>
      </c>
      <c r="AQ162" s="71">
        <v>84</v>
      </c>
      <c r="AR162" s="69">
        <v>81.400000000000006</v>
      </c>
      <c r="AS162" s="71">
        <v>76</v>
      </c>
      <c r="AT162" s="71">
        <v>76</v>
      </c>
      <c r="AU162" s="71">
        <v>75</v>
      </c>
      <c r="AV162" s="71">
        <v>82</v>
      </c>
      <c r="AW162" s="71">
        <v>83</v>
      </c>
      <c r="AX162" s="69">
        <v>78.400000000000006</v>
      </c>
      <c r="AY162" s="71">
        <v>77</v>
      </c>
      <c r="AZ162" s="71">
        <v>80</v>
      </c>
      <c r="BA162" s="71">
        <v>81</v>
      </c>
      <c r="BB162" s="71">
        <v>83</v>
      </c>
      <c r="BC162" s="71">
        <v>84</v>
      </c>
      <c r="BD162" s="69">
        <v>81</v>
      </c>
      <c r="BE162" s="71">
        <v>75</v>
      </c>
      <c r="BF162" s="71">
        <v>80</v>
      </c>
      <c r="BG162" s="71">
        <v>83</v>
      </c>
      <c r="BH162" s="71">
        <v>84</v>
      </c>
      <c r="BI162" s="71">
        <v>81</v>
      </c>
      <c r="BJ162" s="69">
        <v>80.599999999999994</v>
      </c>
      <c r="BK162" s="50" t="s">
        <v>2604</v>
      </c>
      <c r="BL162" s="81" t="s">
        <v>2605</v>
      </c>
      <c r="BM162" s="81" t="s">
        <v>2606</v>
      </c>
      <c r="BN162" s="50" t="s">
        <v>2607</v>
      </c>
      <c r="BO162" s="89">
        <v>79.599999999999994</v>
      </c>
      <c r="BP162" s="29">
        <v>81.400000000000006</v>
      </c>
      <c r="BQ162" s="29">
        <v>78.400000000000006</v>
      </c>
      <c r="BR162" s="90">
        <v>81</v>
      </c>
      <c r="BS162" s="90">
        <v>80.599999999999994</v>
      </c>
      <c r="BT162" s="29">
        <f t="shared" si="2"/>
        <v>401</v>
      </c>
      <c r="BU162" s="91" t="s">
        <v>170</v>
      </c>
      <c r="BV162" s="108"/>
      <c r="BW162" s="108"/>
      <c r="BX162" s="108"/>
      <c r="BY162" s="108"/>
      <c r="BZ162" s="108"/>
      <c r="CA162" s="108"/>
      <c r="CB162" s="108"/>
      <c r="CC162" s="124"/>
      <c r="CD162" s="108"/>
      <c r="CE162" s="108"/>
      <c r="CF162" s="108">
        <v>156</v>
      </c>
    </row>
    <row r="163" spans="1:84" s="8" customFormat="1" ht="24.75" customHeight="1">
      <c r="A163" s="26" t="s">
        <v>1063</v>
      </c>
      <c r="B163" s="217">
        <v>177</v>
      </c>
      <c r="C163" s="27" t="s">
        <v>2608</v>
      </c>
      <c r="D163" s="270" t="s">
        <v>2609</v>
      </c>
      <c r="E163" s="28" t="s">
        <v>2610</v>
      </c>
      <c r="F163" s="29" t="s">
        <v>14</v>
      </c>
      <c r="G163" s="30" t="s">
        <v>61</v>
      </c>
      <c r="H163" s="27" t="s">
        <v>1068</v>
      </c>
      <c r="I163" s="27" t="s">
        <v>167</v>
      </c>
      <c r="J163" s="27" t="s">
        <v>2611</v>
      </c>
      <c r="K163" s="28" t="s">
        <v>2612</v>
      </c>
      <c r="L163" s="29" t="s">
        <v>170</v>
      </c>
      <c r="M163" s="29" t="s">
        <v>170</v>
      </c>
      <c r="N163" s="50" t="s">
        <v>2613</v>
      </c>
      <c r="O163" s="50" t="s">
        <v>2614</v>
      </c>
      <c r="P163" s="50" t="s">
        <v>338</v>
      </c>
      <c r="Q163" s="56">
        <v>39007</v>
      </c>
      <c r="R163" s="50" t="s">
        <v>174</v>
      </c>
      <c r="S163" s="50" t="s">
        <v>2615</v>
      </c>
      <c r="T163" s="50" t="s">
        <v>2616</v>
      </c>
      <c r="U163" s="50"/>
      <c r="V163" s="271" t="s">
        <v>2617</v>
      </c>
      <c r="W163" s="50" t="s">
        <v>61</v>
      </c>
      <c r="X163" s="50" t="s">
        <v>1068</v>
      </c>
      <c r="Y163" s="50" t="s">
        <v>167</v>
      </c>
      <c r="Z163" s="50">
        <v>3</v>
      </c>
      <c r="AA163" s="50" t="s">
        <v>2612</v>
      </c>
      <c r="AB163" s="50">
        <v>2022</v>
      </c>
      <c r="AC163" s="50" t="s">
        <v>178</v>
      </c>
      <c r="AD163" s="50" t="s">
        <v>179</v>
      </c>
      <c r="AE163" s="50" t="s">
        <v>179</v>
      </c>
      <c r="AF163" s="271" t="s">
        <v>2618</v>
      </c>
      <c r="AG163" s="50">
        <v>77</v>
      </c>
      <c r="AH163" s="50">
        <v>80</v>
      </c>
      <c r="AI163" s="50">
        <v>72</v>
      </c>
      <c r="AJ163" s="50">
        <v>82</v>
      </c>
      <c r="AK163" s="50">
        <v>78</v>
      </c>
      <c r="AL163" s="72">
        <v>83</v>
      </c>
      <c r="AM163" s="71">
        <v>90</v>
      </c>
      <c r="AN163" s="71">
        <v>88</v>
      </c>
      <c r="AO163" s="71">
        <v>81</v>
      </c>
      <c r="AP163" s="71">
        <v>86</v>
      </c>
      <c r="AQ163" s="71">
        <v>91</v>
      </c>
      <c r="AR163" s="72">
        <v>81</v>
      </c>
      <c r="AS163" s="71">
        <v>71</v>
      </c>
      <c r="AT163" s="71">
        <v>80</v>
      </c>
      <c r="AU163" s="71">
        <v>83</v>
      </c>
      <c r="AV163" s="71">
        <v>84</v>
      </c>
      <c r="AW163" s="71">
        <v>77</v>
      </c>
      <c r="AX163" s="72">
        <v>78</v>
      </c>
      <c r="AY163" s="71">
        <v>81</v>
      </c>
      <c r="AZ163" s="71">
        <v>85</v>
      </c>
      <c r="BA163" s="71">
        <v>70</v>
      </c>
      <c r="BB163" s="71">
        <v>81</v>
      </c>
      <c r="BC163" s="71">
        <v>87</v>
      </c>
      <c r="BD163" s="72">
        <v>79</v>
      </c>
      <c r="BE163" s="71">
        <v>76</v>
      </c>
      <c r="BF163" s="71">
        <v>87</v>
      </c>
      <c r="BG163" s="71">
        <v>70</v>
      </c>
      <c r="BH163" s="71">
        <v>74</v>
      </c>
      <c r="BI163" s="71">
        <v>79</v>
      </c>
      <c r="BJ163" s="72">
        <v>80</v>
      </c>
      <c r="BK163" s="50" t="s">
        <v>2619</v>
      </c>
      <c r="BL163" s="81" t="s">
        <v>2620</v>
      </c>
      <c r="BM163" s="81" t="s">
        <v>2621</v>
      </c>
      <c r="BN163" s="50" t="s">
        <v>2622</v>
      </c>
      <c r="BO163" s="92">
        <v>83</v>
      </c>
      <c r="BP163" s="93">
        <v>81</v>
      </c>
      <c r="BQ163" s="93">
        <v>78</v>
      </c>
      <c r="BR163" s="90">
        <v>79</v>
      </c>
      <c r="BS163" s="90">
        <v>80</v>
      </c>
      <c r="BT163" s="29">
        <f t="shared" si="2"/>
        <v>401</v>
      </c>
      <c r="BU163" s="91" t="s">
        <v>170</v>
      </c>
      <c r="BV163" s="108"/>
      <c r="BW163" s="108"/>
      <c r="BX163" s="108"/>
      <c r="BY163" s="108"/>
      <c r="BZ163" s="108"/>
      <c r="CA163" s="108"/>
      <c r="CB163" s="108"/>
      <c r="CC163" s="124"/>
      <c r="CD163" s="108"/>
      <c r="CE163" s="108"/>
      <c r="CF163" s="108">
        <v>157</v>
      </c>
    </row>
    <row r="164" spans="1:84" s="8" customFormat="1" ht="24.75" customHeight="1">
      <c r="A164" s="26" t="s">
        <v>655</v>
      </c>
      <c r="B164" s="217">
        <v>178</v>
      </c>
      <c r="C164" s="27" t="s">
        <v>2623</v>
      </c>
      <c r="D164" s="270" t="s">
        <v>2624</v>
      </c>
      <c r="E164" s="28" t="s">
        <v>2625</v>
      </c>
      <c r="F164" s="29" t="s">
        <v>13</v>
      </c>
      <c r="G164" s="30" t="s">
        <v>52</v>
      </c>
      <c r="H164" s="27" t="s">
        <v>166</v>
      </c>
      <c r="I164" s="27" t="s">
        <v>167</v>
      </c>
      <c r="J164" s="27" t="s">
        <v>2626</v>
      </c>
      <c r="K164" s="28" t="s">
        <v>2627</v>
      </c>
      <c r="L164" s="29" t="s">
        <v>224</v>
      </c>
      <c r="M164" s="29" t="s">
        <v>224</v>
      </c>
      <c r="N164" s="50" t="s">
        <v>2628</v>
      </c>
      <c r="O164" s="50" t="s">
        <v>2629</v>
      </c>
      <c r="P164" s="50" t="s">
        <v>2630</v>
      </c>
      <c r="Q164" s="56">
        <v>39002</v>
      </c>
      <c r="R164" s="50" t="s">
        <v>289</v>
      </c>
      <c r="S164" s="50" t="s">
        <v>2631</v>
      </c>
      <c r="T164" s="50" t="s">
        <v>2632</v>
      </c>
      <c r="U164" s="50"/>
      <c r="V164" s="271" t="s">
        <v>2633</v>
      </c>
      <c r="W164" s="50" t="s">
        <v>52</v>
      </c>
      <c r="X164" s="50" t="s">
        <v>166</v>
      </c>
      <c r="Y164" s="50" t="s">
        <v>167</v>
      </c>
      <c r="Z164" s="50">
        <v>8</v>
      </c>
      <c r="AA164" s="50" t="s">
        <v>2627</v>
      </c>
      <c r="AB164" s="50">
        <v>2022</v>
      </c>
      <c r="AC164" s="50" t="s">
        <v>178</v>
      </c>
      <c r="AD164" s="50" t="s">
        <v>231</v>
      </c>
      <c r="AE164" s="50" t="s">
        <v>231</v>
      </c>
      <c r="AF164" s="271" t="s">
        <v>2633</v>
      </c>
      <c r="AG164" s="50">
        <v>77</v>
      </c>
      <c r="AH164" s="50">
        <v>80</v>
      </c>
      <c r="AI164" s="50">
        <v>76</v>
      </c>
      <c r="AJ164" s="50">
        <v>78</v>
      </c>
      <c r="AK164" s="50">
        <v>79</v>
      </c>
      <c r="AL164" s="69">
        <v>82.42</v>
      </c>
      <c r="AM164" s="71">
        <v>70</v>
      </c>
      <c r="AN164" s="71">
        <v>72</v>
      </c>
      <c r="AO164" s="71">
        <v>72</v>
      </c>
      <c r="AP164" s="71">
        <v>75</v>
      </c>
      <c r="AQ164" s="71">
        <v>76</v>
      </c>
      <c r="AR164" s="69">
        <v>78.83</v>
      </c>
      <c r="AS164" s="71">
        <v>70</v>
      </c>
      <c r="AT164" s="71">
        <v>71</v>
      </c>
      <c r="AU164" s="71">
        <v>72</v>
      </c>
      <c r="AV164" s="71">
        <v>74</v>
      </c>
      <c r="AW164" s="71">
        <v>81</v>
      </c>
      <c r="AX164" s="69">
        <v>79.5</v>
      </c>
      <c r="AY164" s="71">
        <v>73</v>
      </c>
      <c r="AZ164" s="71">
        <v>73</v>
      </c>
      <c r="BA164" s="71">
        <v>73</v>
      </c>
      <c r="BB164" s="71">
        <v>73</v>
      </c>
      <c r="BC164" s="71">
        <v>92</v>
      </c>
      <c r="BD164" s="69">
        <v>81.42</v>
      </c>
      <c r="BE164" s="71">
        <v>71</v>
      </c>
      <c r="BF164" s="71">
        <v>71</v>
      </c>
      <c r="BG164" s="71">
        <v>71</v>
      </c>
      <c r="BH164" s="71">
        <v>73</v>
      </c>
      <c r="BI164" s="71">
        <v>78</v>
      </c>
      <c r="BJ164" s="69">
        <v>78.75</v>
      </c>
      <c r="BK164" s="50" t="s">
        <v>2634</v>
      </c>
      <c r="BL164" s="81" t="s">
        <v>2635</v>
      </c>
      <c r="BM164" s="81" t="s">
        <v>2636</v>
      </c>
      <c r="BN164" s="50" t="s">
        <v>2637</v>
      </c>
      <c r="BO164" s="89">
        <v>82.42</v>
      </c>
      <c r="BP164" s="29">
        <v>78.83</v>
      </c>
      <c r="BQ164" s="29">
        <v>79.5</v>
      </c>
      <c r="BR164" s="90">
        <v>81.42</v>
      </c>
      <c r="BS164" s="90">
        <v>78.75</v>
      </c>
      <c r="BT164" s="29">
        <f t="shared" si="2"/>
        <v>400.92</v>
      </c>
      <c r="BU164" s="91" t="s">
        <v>224</v>
      </c>
      <c r="BV164" s="108"/>
      <c r="BW164" s="108"/>
      <c r="BX164" s="108"/>
      <c r="BY164" s="108"/>
      <c r="BZ164" s="108"/>
      <c r="CA164" s="108"/>
      <c r="CB164" s="108"/>
      <c r="CC164" s="124"/>
      <c r="CD164" s="108"/>
      <c r="CE164" s="108"/>
      <c r="CF164" s="108">
        <v>158</v>
      </c>
    </row>
    <row r="165" spans="1:84" s="8" customFormat="1" ht="24.75" customHeight="1">
      <c r="A165" s="26" t="s">
        <v>1111</v>
      </c>
      <c r="B165" s="217">
        <v>179</v>
      </c>
      <c r="C165" s="27" t="s">
        <v>2638</v>
      </c>
      <c r="D165" s="270" t="s">
        <v>2639</v>
      </c>
      <c r="E165" s="28" t="s">
        <v>2640</v>
      </c>
      <c r="F165" s="29" t="s">
        <v>14</v>
      </c>
      <c r="G165" s="30" t="s">
        <v>56</v>
      </c>
      <c r="H165" s="27" t="s">
        <v>1068</v>
      </c>
      <c r="I165" s="27" t="s">
        <v>167</v>
      </c>
      <c r="J165" s="27" t="s">
        <v>2641</v>
      </c>
      <c r="K165" s="28" t="s">
        <v>302</v>
      </c>
      <c r="L165" s="29" t="s">
        <v>170</v>
      </c>
      <c r="M165" s="29" t="s">
        <v>224</v>
      </c>
      <c r="N165" s="50" t="s">
        <v>2642</v>
      </c>
      <c r="O165" s="50" t="s">
        <v>2643</v>
      </c>
      <c r="P165" s="50" t="s">
        <v>958</v>
      </c>
      <c r="Q165" s="56">
        <v>39066</v>
      </c>
      <c r="R165" s="50" t="s">
        <v>174</v>
      </c>
      <c r="S165" s="50" t="s">
        <v>2644</v>
      </c>
      <c r="T165" s="50" t="s">
        <v>2645</v>
      </c>
      <c r="U165" s="50"/>
      <c r="V165" s="271" t="s">
        <v>2646</v>
      </c>
      <c r="W165" s="50" t="s">
        <v>56</v>
      </c>
      <c r="X165" s="50" t="s">
        <v>1068</v>
      </c>
      <c r="Y165" s="50" t="s">
        <v>167</v>
      </c>
      <c r="Z165" s="62">
        <v>5</v>
      </c>
      <c r="AA165" s="50" t="s">
        <v>302</v>
      </c>
      <c r="AB165" s="62">
        <v>2022</v>
      </c>
      <c r="AC165" s="50" t="s">
        <v>178</v>
      </c>
      <c r="AD165" s="50" t="s">
        <v>179</v>
      </c>
      <c r="AE165" s="50" t="s">
        <v>231</v>
      </c>
      <c r="AF165" s="271" t="s">
        <v>2647</v>
      </c>
      <c r="AG165" s="68" t="s">
        <v>378</v>
      </c>
      <c r="AH165" s="68" t="s">
        <v>380</v>
      </c>
      <c r="AI165" s="68" t="s">
        <v>801</v>
      </c>
      <c r="AJ165" s="68" t="s">
        <v>476</v>
      </c>
      <c r="AK165" s="68" t="s">
        <v>376</v>
      </c>
      <c r="AL165" s="69">
        <v>81</v>
      </c>
      <c r="AM165" s="70" t="s">
        <v>375</v>
      </c>
      <c r="AN165" s="70" t="s">
        <v>380</v>
      </c>
      <c r="AO165" s="70" t="s">
        <v>930</v>
      </c>
      <c r="AP165" s="70" t="s">
        <v>381</v>
      </c>
      <c r="AQ165" s="70" t="s">
        <v>380</v>
      </c>
      <c r="AR165" s="69">
        <v>79.17</v>
      </c>
      <c r="AS165" s="70" t="s">
        <v>380</v>
      </c>
      <c r="AT165" s="70" t="s">
        <v>380</v>
      </c>
      <c r="AU165" s="70" t="s">
        <v>374</v>
      </c>
      <c r="AV165" s="70" t="s">
        <v>374</v>
      </c>
      <c r="AW165" s="70" t="s">
        <v>375</v>
      </c>
      <c r="AX165" s="69">
        <v>80.33</v>
      </c>
      <c r="AY165" s="70" t="s">
        <v>374</v>
      </c>
      <c r="AZ165" s="70" t="s">
        <v>379</v>
      </c>
      <c r="BA165" s="70" t="s">
        <v>379</v>
      </c>
      <c r="BB165" s="70" t="s">
        <v>381</v>
      </c>
      <c r="BC165" s="70" t="s">
        <v>375</v>
      </c>
      <c r="BD165" s="69">
        <v>80</v>
      </c>
      <c r="BE165" s="70" t="s">
        <v>375</v>
      </c>
      <c r="BF165" s="70" t="s">
        <v>381</v>
      </c>
      <c r="BG165" s="70" t="s">
        <v>460</v>
      </c>
      <c r="BH165" s="70" t="s">
        <v>460</v>
      </c>
      <c r="BI165" s="70" t="s">
        <v>378</v>
      </c>
      <c r="BJ165" s="69">
        <v>80.33</v>
      </c>
      <c r="BK165" s="50" t="s">
        <v>2648</v>
      </c>
      <c r="BL165" s="81" t="s">
        <v>2649</v>
      </c>
      <c r="BM165" s="81" t="s">
        <v>2650</v>
      </c>
      <c r="BN165" s="50" t="s">
        <v>2651</v>
      </c>
      <c r="BO165" s="89">
        <v>81</v>
      </c>
      <c r="BP165" s="29">
        <v>79.17</v>
      </c>
      <c r="BQ165" s="29">
        <v>80.33</v>
      </c>
      <c r="BR165" s="90">
        <v>80</v>
      </c>
      <c r="BS165" s="90">
        <v>80.33</v>
      </c>
      <c r="BT165" s="29">
        <f t="shared" si="2"/>
        <v>400.83</v>
      </c>
      <c r="BU165" s="91" t="s">
        <v>170</v>
      </c>
      <c r="BV165" s="108" t="s">
        <v>2652</v>
      </c>
      <c r="BW165" s="108" t="s">
        <v>2653</v>
      </c>
      <c r="BX165" s="108"/>
      <c r="BY165" s="108"/>
      <c r="BZ165" s="108"/>
      <c r="CA165" s="108"/>
      <c r="CB165" s="108"/>
      <c r="CC165" s="124"/>
      <c r="CD165" s="108"/>
      <c r="CE165" s="108"/>
      <c r="CF165" s="108">
        <v>159</v>
      </c>
    </row>
    <row r="166" spans="1:84" s="8" customFormat="1" ht="24.75" customHeight="1">
      <c r="A166" s="26" t="s">
        <v>161</v>
      </c>
      <c r="B166" s="217">
        <v>180</v>
      </c>
      <c r="C166" s="27" t="s">
        <v>2654</v>
      </c>
      <c r="D166" s="270" t="s">
        <v>2655</v>
      </c>
      <c r="E166" s="28" t="s">
        <v>2656</v>
      </c>
      <c r="F166" s="29" t="s">
        <v>14</v>
      </c>
      <c r="G166" s="30" t="s">
        <v>46</v>
      </c>
      <c r="H166" s="27" t="s">
        <v>166</v>
      </c>
      <c r="I166" s="27" t="s">
        <v>167</v>
      </c>
      <c r="J166" s="27" t="s">
        <v>2657</v>
      </c>
      <c r="K166" s="28" t="s">
        <v>598</v>
      </c>
      <c r="L166" s="29" t="s">
        <v>170</v>
      </c>
      <c r="M166" s="29" t="s">
        <v>170</v>
      </c>
      <c r="N166" s="50" t="s">
        <v>2658</v>
      </c>
      <c r="O166" s="50" t="s">
        <v>2659</v>
      </c>
      <c r="P166" s="50" t="s">
        <v>2115</v>
      </c>
      <c r="Q166" s="56">
        <v>38507</v>
      </c>
      <c r="R166" s="50" t="s">
        <v>174</v>
      </c>
      <c r="S166" s="50" t="s">
        <v>2660</v>
      </c>
      <c r="T166" s="50" t="s">
        <v>2661</v>
      </c>
      <c r="U166" s="50"/>
      <c r="V166" s="271" t="s">
        <v>2662</v>
      </c>
      <c r="W166" s="50" t="s">
        <v>46</v>
      </c>
      <c r="X166" s="50" t="s">
        <v>166</v>
      </c>
      <c r="Y166" s="50" t="s">
        <v>167</v>
      </c>
      <c r="Z166" s="50">
        <v>2</v>
      </c>
      <c r="AA166" s="50" t="s">
        <v>598</v>
      </c>
      <c r="AB166" s="50">
        <v>2022</v>
      </c>
      <c r="AC166" s="50" t="s">
        <v>178</v>
      </c>
      <c r="AD166" s="50" t="s">
        <v>179</v>
      </c>
      <c r="AE166" s="50" t="s">
        <v>179</v>
      </c>
      <c r="AF166" s="271" t="s">
        <v>2662</v>
      </c>
      <c r="AG166" s="50" t="s">
        <v>374</v>
      </c>
      <c r="AH166" s="50" t="s">
        <v>378</v>
      </c>
      <c r="AI166" s="50" t="s">
        <v>460</v>
      </c>
      <c r="AJ166" s="50" t="s">
        <v>375</v>
      </c>
      <c r="AK166" s="50" t="s">
        <v>372</v>
      </c>
      <c r="AL166" s="69">
        <v>81.33</v>
      </c>
      <c r="AM166" s="71" t="s">
        <v>571</v>
      </c>
      <c r="AN166" s="71" t="s">
        <v>379</v>
      </c>
      <c r="AO166" s="71" t="s">
        <v>375</v>
      </c>
      <c r="AP166" s="71" t="s">
        <v>374</v>
      </c>
      <c r="AQ166" s="71" t="s">
        <v>379</v>
      </c>
      <c r="AR166" s="69">
        <v>78.33</v>
      </c>
      <c r="AS166" s="71" t="s">
        <v>381</v>
      </c>
      <c r="AT166" s="71" t="s">
        <v>381</v>
      </c>
      <c r="AU166" s="71" t="s">
        <v>375</v>
      </c>
      <c r="AV166" s="71" t="s">
        <v>461</v>
      </c>
      <c r="AW166" s="71" t="s">
        <v>380</v>
      </c>
      <c r="AX166" s="69">
        <v>82</v>
      </c>
      <c r="AY166" s="71" t="s">
        <v>374</v>
      </c>
      <c r="AZ166" s="71" t="s">
        <v>374</v>
      </c>
      <c r="BA166" s="71" t="s">
        <v>460</v>
      </c>
      <c r="BB166" s="71" t="s">
        <v>379</v>
      </c>
      <c r="BC166" s="71" t="s">
        <v>375</v>
      </c>
      <c r="BD166" s="69">
        <v>78.67</v>
      </c>
      <c r="BE166" s="71" t="s">
        <v>374</v>
      </c>
      <c r="BF166" s="71" t="s">
        <v>380</v>
      </c>
      <c r="BG166" s="71" t="s">
        <v>379</v>
      </c>
      <c r="BH166" s="71" t="s">
        <v>375</v>
      </c>
      <c r="BI166" s="71" t="s">
        <v>381</v>
      </c>
      <c r="BJ166" s="69">
        <v>80.33</v>
      </c>
      <c r="BK166" s="50" t="s">
        <v>2663</v>
      </c>
      <c r="BL166" s="81" t="s">
        <v>2664</v>
      </c>
      <c r="BM166" s="81" t="s">
        <v>2665</v>
      </c>
      <c r="BN166" s="50" t="s">
        <v>2666</v>
      </c>
      <c r="BO166" s="89">
        <v>81.33</v>
      </c>
      <c r="BP166" s="29">
        <v>78.33</v>
      </c>
      <c r="BQ166" s="29">
        <v>82</v>
      </c>
      <c r="BR166" s="90">
        <v>78.67</v>
      </c>
      <c r="BS166" s="90">
        <v>80.33</v>
      </c>
      <c r="BT166" s="29">
        <f t="shared" si="2"/>
        <v>400.65999999999997</v>
      </c>
      <c r="BU166" s="91" t="s">
        <v>170</v>
      </c>
      <c r="BV166" s="272" t="s">
        <v>2667</v>
      </c>
      <c r="BW166" s="272" t="s">
        <v>2668</v>
      </c>
      <c r="BX166" s="108"/>
      <c r="BY166" s="108"/>
      <c r="BZ166" s="108"/>
      <c r="CA166" s="108"/>
      <c r="CB166" s="108"/>
      <c r="CC166" s="124"/>
      <c r="CD166" s="108"/>
      <c r="CE166" s="108"/>
      <c r="CF166" s="108">
        <v>160</v>
      </c>
    </row>
    <row r="167" spans="1:84" s="8" customFormat="1" ht="24.75" customHeight="1">
      <c r="A167" s="26" t="s">
        <v>161</v>
      </c>
      <c r="B167" s="217">
        <v>181</v>
      </c>
      <c r="C167" s="27" t="s">
        <v>2669</v>
      </c>
      <c r="D167" s="270" t="s">
        <v>2670</v>
      </c>
      <c r="E167" s="28" t="s">
        <v>2671</v>
      </c>
      <c r="F167" s="29" t="s">
        <v>13</v>
      </c>
      <c r="G167" s="30" t="s">
        <v>45</v>
      </c>
      <c r="H167" s="27" t="s">
        <v>166</v>
      </c>
      <c r="I167" s="27" t="s">
        <v>167</v>
      </c>
      <c r="J167" s="27" t="s">
        <v>2672</v>
      </c>
      <c r="K167" s="28" t="s">
        <v>1117</v>
      </c>
      <c r="L167" s="29" t="s">
        <v>170</v>
      </c>
      <c r="M167" s="29" t="s">
        <v>170</v>
      </c>
      <c r="N167" s="50" t="s">
        <v>2673</v>
      </c>
      <c r="O167" s="50">
        <v>1116080607070020</v>
      </c>
      <c r="P167" s="50" t="s">
        <v>166</v>
      </c>
      <c r="Q167" s="56">
        <v>39234</v>
      </c>
      <c r="R167" s="50" t="s">
        <v>289</v>
      </c>
      <c r="S167" s="50" t="s">
        <v>2674</v>
      </c>
      <c r="T167" s="50" t="s">
        <v>2675</v>
      </c>
      <c r="U167" s="50"/>
      <c r="V167" s="271" t="s">
        <v>2676</v>
      </c>
      <c r="W167" s="50" t="s">
        <v>45</v>
      </c>
      <c r="X167" s="50" t="s">
        <v>166</v>
      </c>
      <c r="Y167" s="50" t="s">
        <v>167</v>
      </c>
      <c r="Z167" s="50">
        <v>1</v>
      </c>
      <c r="AA167" s="50" t="s">
        <v>1117</v>
      </c>
      <c r="AB167" s="50">
        <v>2022</v>
      </c>
      <c r="AC167" s="50" t="s">
        <v>178</v>
      </c>
      <c r="AD167" s="50" t="s">
        <v>179</v>
      </c>
      <c r="AE167" s="50" t="s">
        <v>179</v>
      </c>
      <c r="AF167" s="271" t="s">
        <v>2677</v>
      </c>
      <c r="AG167" s="50">
        <v>76</v>
      </c>
      <c r="AH167" s="50">
        <v>80</v>
      </c>
      <c r="AI167" s="50">
        <v>76</v>
      </c>
      <c r="AJ167" s="50">
        <v>78</v>
      </c>
      <c r="AK167" s="50">
        <v>80</v>
      </c>
      <c r="AL167" s="69">
        <v>79.25</v>
      </c>
      <c r="AM167" s="71">
        <v>70</v>
      </c>
      <c r="AN167" s="71">
        <v>71</v>
      </c>
      <c r="AO167" s="71">
        <v>74</v>
      </c>
      <c r="AP167" s="71">
        <v>71</v>
      </c>
      <c r="AQ167" s="71">
        <v>77</v>
      </c>
      <c r="AR167" s="69">
        <v>78.67</v>
      </c>
      <c r="AS167" s="71">
        <v>72</v>
      </c>
      <c r="AT167" s="71">
        <v>72</v>
      </c>
      <c r="AU167" s="71">
        <v>73</v>
      </c>
      <c r="AV167" s="71">
        <v>74</v>
      </c>
      <c r="AW167" s="71">
        <v>80</v>
      </c>
      <c r="AX167" s="69">
        <v>79.17</v>
      </c>
      <c r="AY167" s="71">
        <v>75</v>
      </c>
      <c r="AZ167" s="71">
        <v>75</v>
      </c>
      <c r="BA167" s="71">
        <v>72</v>
      </c>
      <c r="BB167" s="71">
        <v>75</v>
      </c>
      <c r="BC167" s="71">
        <v>79</v>
      </c>
      <c r="BD167" s="69">
        <v>79.58</v>
      </c>
      <c r="BE167" s="71">
        <v>71</v>
      </c>
      <c r="BF167" s="71">
        <v>75</v>
      </c>
      <c r="BG167" s="71">
        <v>71</v>
      </c>
      <c r="BH167" s="71">
        <v>71</v>
      </c>
      <c r="BI167" s="71">
        <v>79</v>
      </c>
      <c r="BJ167" s="69">
        <v>83.67</v>
      </c>
      <c r="BK167" s="50" t="s">
        <v>2678</v>
      </c>
      <c r="BL167" s="83" t="s">
        <v>2679</v>
      </c>
      <c r="BM167" s="83" t="s">
        <v>2680</v>
      </c>
      <c r="BN167" s="50" t="s">
        <v>2681</v>
      </c>
      <c r="BO167" s="89">
        <v>79.25</v>
      </c>
      <c r="BP167" s="29">
        <v>78.67</v>
      </c>
      <c r="BQ167" s="29">
        <v>79.17</v>
      </c>
      <c r="BR167" s="90">
        <v>79.58</v>
      </c>
      <c r="BS167" s="90">
        <v>83.67</v>
      </c>
      <c r="BT167" s="29">
        <f t="shared" si="2"/>
        <v>400.34000000000003</v>
      </c>
      <c r="BU167" s="91" t="s">
        <v>170</v>
      </c>
      <c r="BV167" s="108" t="s">
        <v>2682</v>
      </c>
      <c r="BW167" s="272" t="s">
        <v>2683</v>
      </c>
      <c r="BX167" s="108"/>
      <c r="BY167" s="108"/>
      <c r="BZ167" s="108"/>
      <c r="CA167" s="108"/>
      <c r="CB167" s="108"/>
      <c r="CC167" s="124"/>
      <c r="CD167" s="108"/>
      <c r="CE167" s="108"/>
      <c r="CF167" s="108">
        <v>161</v>
      </c>
    </row>
    <row r="168" spans="1:84" s="8" customFormat="1" ht="24.75" customHeight="1">
      <c r="A168" s="26" t="s">
        <v>265</v>
      </c>
      <c r="B168" s="217">
        <v>182</v>
      </c>
      <c r="C168" s="27" t="s">
        <v>2684</v>
      </c>
      <c r="D168" s="270" t="s">
        <v>2685</v>
      </c>
      <c r="E168" s="28" t="s">
        <v>2686</v>
      </c>
      <c r="F168" s="29" t="s">
        <v>14</v>
      </c>
      <c r="G168" s="30" t="s">
        <v>49</v>
      </c>
      <c r="H168" s="27" t="s">
        <v>166</v>
      </c>
      <c r="I168" s="27" t="s">
        <v>167</v>
      </c>
      <c r="J168" s="27" t="s">
        <v>2687</v>
      </c>
      <c r="K168" s="28" t="s">
        <v>1117</v>
      </c>
      <c r="L168" s="29" t="s">
        <v>170</v>
      </c>
      <c r="M168" s="29" t="s">
        <v>224</v>
      </c>
      <c r="N168" s="50" t="s">
        <v>2688</v>
      </c>
      <c r="O168" s="50" t="s">
        <v>2689</v>
      </c>
      <c r="P168" s="50" t="s">
        <v>227</v>
      </c>
      <c r="Q168" s="56">
        <v>39111</v>
      </c>
      <c r="R168" s="50" t="s">
        <v>174</v>
      </c>
      <c r="S168" s="50" t="s">
        <v>2690</v>
      </c>
      <c r="T168" s="50" t="s">
        <v>2691</v>
      </c>
      <c r="U168" s="50"/>
      <c r="V168" s="271" t="s">
        <v>2692</v>
      </c>
      <c r="W168" s="50" t="s">
        <v>49</v>
      </c>
      <c r="X168" s="50" t="s">
        <v>166</v>
      </c>
      <c r="Y168" s="50" t="s">
        <v>167</v>
      </c>
      <c r="Z168" s="62">
        <v>1</v>
      </c>
      <c r="AA168" s="50" t="s">
        <v>1117</v>
      </c>
      <c r="AB168" s="62">
        <v>2022</v>
      </c>
      <c r="AC168" s="50" t="s">
        <v>178</v>
      </c>
      <c r="AD168" s="50" t="s">
        <v>179</v>
      </c>
      <c r="AE168" s="50" t="s">
        <v>231</v>
      </c>
      <c r="AF168" s="271" t="s">
        <v>2693</v>
      </c>
      <c r="AG168" s="68">
        <v>79</v>
      </c>
      <c r="AH168" s="68">
        <v>82</v>
      </c>
      <c r="AI168" s="68">
        <v>77</v>
      </c>
      <c r="AJ168" s="68">
        <v>80</v>
      </c>
      <c r="AK168" s="68">
        <v>82</v>
      </c>
      <c r="AL168" s="69">
        <v>80</v>
      </c>
      <c r="AM168" s="70">
        <v>76</v>
      </c>
      <c r="AN168" s="70">
        <v>80</v>
      </c>
      <c r="AO168" s="70">
        <v>86</v>
      </c>
      <c r="AP168" s="70">
        <v>82</v>
      </c>
      <c r="AQ168" s="70">
        <v>80</v>
      </c>
      <c r="AR168" s="69">
        <v>80.8</v>
      </c>
      <c r="AS168" s="70">
        <v>73</v>
      </c>
      <c r="AT168" s="70">
        <v>73</v>
      </c>
      <c r="AU168" s="70">
        <v>85</v>
      </c>
      <c r="AV168" s="70">
        <v>76</v>
      </c>
      <c r="AW168" s="70">
        <v>82</v>
      </c>
      <c r="AX168" s="69">
        <v>77.8</v>
      </c>
      <c r="AY168" s="70">
        <v>75</v>
      </c>
      <c r="AZ168" s="70">
        <v>77</v>
      </c>
      <c r="BA168" s="70">
        <v>82</v>
      </c>
      <c r="BB168" s="70">
        <v>84</v>
      </c>
      <c r="BC168" s="70">
        <v>80</v>
      </c>
      <c r="BD168" s="69">
        <v>79.599999999999994</v>
      </c>
      <c r="BE168" s="70">
        <v>72</v>
      </c>
      <c r="BF168" s="70">
        <v>85</v>
      </c>
      <c r="BG168" s="70">
        <v>83</v>
      </c>
      <c r="BH168" s="70">
        <v>81</v>
      </c>
      <c r="BI168" s="70">
        <v>84</v>
      </c>
      <c r="BJ168" s="69">
        <v>81</v>
      </c>
      <c r="BK168" s="50" t="s">
        <v>2694</v>
      </c>
      <c r="BL168" s="81" t="s">
        <v>2695</v>
      </c>
      <c r="BM168" s="81" t="s">
        <v>2696</v>
      </c>
      <c r="BN168" s="50" t="s">
        <v>2697</v>
      </c>
      <c r="BO168" s="89">
        <v>80</v>
      </c>
      <c r="BP168" s="29">
        <v>80.8</v>
      </c>
      <c r="BQ168" s="29">
        <v>77.8</v>
      </c>
      <c r="BR168" s="90">
        <v>79.599999999999994</v>
      </c>
      <c r="BS168" s="90">
        <v>81</v>
      </c>
      <c r="BT168" s="29">
        <f t="shared" si="2"/>
        <v>399.20000000000005</v>
      </c>
      <c r="BU168" s="91" t="s">
        <v>170</v>
      </c>
      <c r="BV168" s="107"/>
      <c r="BW168" s="107"/>
      <c r="BX168" s="107"/>
      <c r="BY168" s="107"/>
      <c r="BZ168" s="107"/>
      <c r="CA168" s="107"/>
      <c r="CB168" s="107"/>
      <c r="CC168" s="124"/>
      <c r="CD168" s="107"/>
      <c r="CE168" s="107"/>
      <c r="CF168" s="108">
        <v>162</v>
      </c>
    </row>
    <row r="169" spans="1:84" s="8" customFormat="1" ht="24.75" customHeight="1">
      <c r="A169" s="26" t="s">
        <v>1111</v>
      </c>
      <c r="B169" s="217">
        <v>183</v>
      </c>
      <c r="C169" s="27" t="s">
        <v>2698</v>
      </c>
      <c r="D169" s="270" t="s">
        <v>2699</v>
      </c>
      <c r="E169" s="28" t="s">
        <v>2700</v>
      </c>
      <c r="F169" s="29" t="s">
        <v>14</v>
      </c>
      <c r="G169" s="30" t="s">
        <v>1115</v>
      </c>
      <c r="H169" s="27" t="s">
        <v>1068</v>
      </c>
      <c r="I169" s="27" t="s">
        <v>167</v>
      </c>
      <c r="J169" s="27" t="s">
        <v>2701</v>
      </c>
      <c r="K169" s="28" t="s">
        <v>2702</v>
      </c>
      <c r="L169" s="29" t="s">
        <v>224</v>
      </c>
      <c r="M169" s="29" t="s">
        <v>170</v>
      </c>
      <c r="N169" s="50" t="s">
        <v>2703</v>
      </c>
      <c r="O169" s="271" t="s">
        <v>2704</v>
      </c>
      <c r="P169" s="50" t="s">
        <v>1068</v>
      </c>
      <c r="Q169" s="56">
        <v>39384</v>
      </c>
      <c r="R169" s="50" t="s">
        <v>174</v>
      </c>
      <c r="S169" s="50" t="s">
        <v>2705</v>
      </c>
      <c r="T169" s="50" t="s">
        <v>2706</v>
      </c>
      <c r="U169" s="50"/>
      <c r="V169" s="271" t="s">
        <v>2707</v>
      </c>
      <c r="W169" s="50" t="s">
        <v>1115</v>
      </c>
      <c r="X169" s="50" t="s">
        <v>1068</v>
      </c>
      <c r="Y169" s="50" t="s">
        <v>167</v>
      </c>
      <c r="Z169" s="62">
        <v>7</v>
      </c>
      <c r="AA169" s="50" t="s">
        <v>2702</v>
      </c>
      <c r="AB169" s="62">
        <v>2022</v>
      </c>
      <c r="AC169" s="50" t="s">
        <v>178</v>
      </c>
      <c r="AD169" s="50" t="s">
        <v>231</v>
      </c>
      <c r="AE169" s="50" t="s">
        <v>179</v>
      </c>
      <c r="AF169" s="271" t="s">
        <v>2708</v>
      </c>
      <c r="AG169" s="68">
        <v>71</v>
      </c>
      <c r="AH169" s="68">
        <v>74</v>
      </c>
      <c r="AI169" s="68">
        <v>76</v>
      </c>
      <c r="AJ169" s="68">
        <v>81</v>
      </c>
      <c r="AK169" s="68">
        <v>87</v>
      </c>
      <c r="AL169" s="69">
        <v>83.75</v>
      </c>
      <c r="AM169" s="70">
        <v>70</v>
      </c>
      <c r="AN169" s="70">
        <v>74</v>
      </c>
      <c r="AO169" s="70">
        <v>72</v>
      </c>
      <c r="AP169" s="70">
        <v>75</v>
      </c>
      <c r="AQ169" s="70">
        <v>86</v>
      </c>
      <c r="AR169" s="69">
        <v>82.17</v>
      </c>
      <c r="AS169" s="70">
        <v>74</v>
      </c>
      <c r="AT169" s="70">
        <v>72</v>
      </c>
      <c r="AU169" s="70">
        <v>73</v>
      </c>
      <c r="AV169" s="70">
        <v>81</v>
      </c>
      <c r="AW169" s="70">
        <v>75</v>
      </c>
      <c r="AX169" s="69">
        <v>77.83</v>
      </c>
      <c r="AY169" s="70">
        <v>63</v>
      </c>
      <c r="AZ169" s="70">
        <v>67</v>
      </c>
      <c r="BA169" s="70">
        <v>73</v>
      </c>
      <c r="BB169" s="70">
        <v>77</v>
      </c>
      <c r="BC169" s="70">
        <v>75</v>
      </c>
      <c r="BD169" s="69">
        <v>76.760000000000005</v>
      </c>
      <c r="BE169" s="70">
        <v>64</v>
      </c>
      <c r="BF169" s="70">
        <v>74</v>
      </c>
      <c r="BG169" s="70">
        <v>74</v>
      </c>
      <c r="BH169" s="70">
        <v>80</v>
      </c>
      <c r="BI169" s="70">
        <v>80</v>
      </c>
      <c r="BJ169" s="69">
        <v>78.05</v>
      </c>
      <c r="BK169" s="50" t="s">
        <v>2709</v>
      </c>
      <c r="BL169" s="81" t="s">
        <v>2710</v>
      </c>
      <c r="BM169" s="81" t="s">
        <v>2711</v>
      </c>
      <c r="BN169" s="50" t="s">
        <v>2712</v>
      </c>
      <c r="BO169" s="89">
        <v>83.75</v>
      </c>
      <c r="BP169" s="29">
        <v>82.17</v>
      </c>
      <c r="BQ169" s="29">
        <v>77.83</v>
      </c>
      <c r="BR169" s="90">
        <v>76.760000000000005</v>
      </c>
      <c r="BS169" s="90">
        <v>78.05</v>
      </c>
      <c r="BT169" s="29">
        <f t="shared" si="2"/>
        <v>398.56</v>
      </c>
      <c r="BU169" s="91" t="s">
        <v>224</v>
      </c>
      <c r="BV169" s="108" t="s">
        <v>2713</v>
      </c>
      <c r="BW169" s="108">
        <v>603494910589764</v>
      </c>
      <c r="BX169" s="108"/>
      <c r="BY169" s="108"/>
      <c r="BZ169" s="108"/>
      <c r="CA169" s="108"/>
      <c r="CB169" s="108"/>
      <c r="CC169" s="124"/>
      <c r="CD169" s="108"/>
      <c r="CE169" s="108"/>
      <c r="CF169" s="108">
        <v>163</v>
      </c>
    </row>
    <row r="170" spans="1:84" s="8" customFormat="1" ht="24.75" customHeight="1">
      <c r="A170" s="26" t="s">
        <v>265</v>
      </c>
      <c r="B170" s="217">
        <v>184</v>
      </c>
      <c r="C170" s="27" t="s">
        <v>2714</v>
      </c>
      <c r="D170" s="270" t="s">
        <v>2715</v>
      </c>
      <c r="E170" s="28" t="s">
        <v>2716</v>
      </c>
      <c r="F170" s="29" t="s">
        <v>13</v>
      </c>
      <c r="G170" s="30" t="s">
        <v>46</v>
      </c>
      <c r="H170" s="27" t="s">
        <v>166</v>
      </c>
      <c r="I170" s="27" t="s">
        <v>167</v>
      </c>
      <c r="J170" s="27" t="s">
        <v>2717</v>
      </c>
      <c r="K170" s="28" t="s">
        <v>302</v>
      </c>
      <c r="L170" s="29" t="s">
        <v>224</v>
      </c>
      <c r="M170" s="29" t="s">
        <v>170</v>
      </c>
      <c r="N170" s="50" t="s">
        <v>2718</v>
      </c>
      <c r="O170" s="50" t="s">
        <v>2719</v>
      </c>
      <c r="P170" s="50" t="s">
        <v>2158</v>
      </c>
      <c r="Q170" s="56">
        <v>39128</v>
      </c>
      <c r="R170" s="50" t="s">
        <v>289</v>
      </c>
      <c r="S170" s="50" t="s">
        <v>2720</v>
      </c>
      <c r="T170" s="50" t="s">
        <v>2721</v>
      </c>
      <c r="U170" s="50"/>
      <c r="V170" s="271" t="s">
        <v>2722</v>
      </c>
      <c r="W170" s="50" t="s">
        <v>46</v>
      </c>
      <c r="X170" s="50" t="s">
        <v>166</v>
      </c>
      <c r="Y170" s="50" t="s">
        <v>167</v>
      </c>
      <c r="Z170" s="50">
        <v>2</v>
      </c>
      <c r="AA170" s="50" t="s">
        <v>302</v>
      </c>
      <c r="AB170" s="50">
        <v>2022</v>
      </c>
      <c r="AC170" s="50" t="s">
        <v>178</v>
      </c>
      <c r="AD170" s="50" t="s">
        <v>231</v>
      </c>
      <c r="AE170" s="50" t="s">
        <v>179</v>
      </c>
      <c r="AF170" s="271" t="s">
        <v>2723</v>
      </c>
      <c r="AG170" s="50">
        <v>83</v>
      </c>
      <c r="AH170" s="50">
        <v>80</v>
      </c>
      <c r="AI170" s="50">
        <v>77</v>
      </c>
      <c r="AJ170" s="50">
        <v>80</v>
      </c>
      <c r="AK170" s="50">
        <v>77</v>
      </c>
      <c r="AL170" s="78">
        <v>79.33</v>
      </c>
      <c r="AM170" s="71">
        <v>87</v>
      </c>
      <c r="AN170" s="71">
        <v>88</v>
      </c>
      <c r="AO170" s="71">
        <v>70</v>
      </c>
      <c r="AP170" s="71">
        <v>72</v>
      </c>
      <c r="AQ170" s="71">
        <v>72</v>
      </c>
      <c r="AR170" s="78">
        <v>77.5</v>
      </c>
      <c r="AS170" s="71">
        <v>84</v>
      </c>
      <c r="AT170" s="71">
        <v>85</v>
      </c>
      <c r="AU170" s="71">
        <v>85</v>
      </c>
      <c r="AV170" s="71">
        <v>79</v>
      </c>
      <c r="AW170" s="71">
        <v>78</v>
      </c>
      <c r="AX170" s="78">
        <v>81.5</v>
      </c>
      <c r="AY170" s="71">
        <v>85</v>
      </c>
      <c r="AZ170" s="71">
        <v>87</v>
      </c>
      <c r="BA170" s="71">
        <v>80</v>
      </c>
      <c r="BB170" s="71">
        <v>82</v>
      </c>
      <c r="BC170" s="71">
        <v>77</v>
      </c>
      <c r="BD170" s="78">
        <v>81.33</v>
      </c>
      <c r="BE170" s="71">
        <v>78</v>
      </c>
      <c r="BF170" s="71">
        <v>82</v>
      </c>
      <c r="BG170" s="71">
        <v>78</v>
      </c>
      <c r="BH170" s="71">
        <v>78</v>
      </c>
      <c r="BI170" s="71">
        <v>77</v>
      </c>
      <c r="BJ170" s="78">
        <v>78.67</v>
      </c>
      <c r="BK170" s="50" t="s">
        <v>2724</v>
      </c>
      <c r="BL170" s="81" t="s">
        <v>2725</v>
      </c>
      <c r="BM170" s="81" t="s">
        <v>2726</v>
      </c>
      <c r="BN170" s="50" t="s">
        <v>2727</v>
      </c>
      <c r="BO170" s="92">
        <v>79.33</v>
      </c>
      <c r="BP170" s="93">
        <v>77.5</v>
      </c>
      <c r="BQ170" s="93">
        <v>81.5</v>
      </c>
      <c r="BR170" s="90">
        <v>81.33</v>
      </c>
      <c r="BS170" s="90">
        <v>78.67</v>
      </c>
      <c r="BT170" s="29">
        <f t="shared" si="2"/>
        <v>398.33</v>
      </c>
      <c r="BU170" s="91" t="s">
        <v>224</v>
      </c>
      <c r="BV170" s="108"/>
      <c r="BW170" s="108"/>
      <c r="BX170" s="108"/>
      <c r="BY170" s="108"/>
      <c r="BZ170" s="108"/>
      <c r="CA170" s="108"/>
      <c r="CB170" s="108"/>
      <c r="CC170" s="124"/>
      <c r="CD170" s="108"/>
      <c r="CE170" s="108"/>
      <c r="CF170" s="108">
        <v>164</v>
      </c>
    </row>
    <row r="171" spans="1:84" s="8" customFormat="1" ht="24.75" customHeight="1">
      <c r="A171" s="26" t="s">
        <v>1111</v>
      </c>
      <c r="B171" s="217">
        <v>186</v>
      </c>
      <c r="C171" s="27" t="s">
        <v>2728</v>
      </c>
      <c r="D171" s="270" t="s">
        <v>2729</v>
      </c>
      <c r="E171" s="28" t="s">
        <v>2730</v>
      </c>
      <c r="F171" s="29" t="s">
        <v>14</v>
      </c>
      <c r="G171" s="30" t="s">
        <v>1067</v>
      </c>
      <c r="H171" s="27" t="s">
        <v>1068</v>
      </c>
      <c r="I171" s="27" t="s">
        <v>167</v>
      </c>
      <c r="J171" s="27" t="s">
        <v>2731</v>
      </c>
      <c r="K171" s="28" t="s">
        <v>421</v>
      </c>
      <c r="L171" s="29" t="s">
        <v>170</v>
      </c>
      <c r="M171" s="29" t="s">
        <v>224</v>
      </c>
      <c r="N171" s="50" t="s">
        <v>2732</v>
      </c>
      <c r="O171" s="50" t="s">
        <v>2733</v>
      </c>
      <c r="P171" s="50" t="s">
        <v>2734</v>
      </c>
      <c r="Q171" s="56">
        <v>39074</v>
      </c>
      <c r="R171" s="50" t="s">
        <v>174</v>
      </c>
      <c r="S171" s="50" t="s">
        <v>2735</v>
      </c>
      <c r="T171" s="50" t="s">
        <v>2736</v>
      </c>
      <c r="U171" s="50" t="s">
        <v>1089</v>
      </c>
      <c r="V171" s="271" t="s">
        <v>2737</v>
      </c>
      <c r="W171" s="50" t="s">
        <v>1067</v>
      </c>
      <c r="X171" s="50" t="s">
        <v>1068</v>
      </c>
      <c r="Y171" s="50" t="s">
        <v>167</v>
      </c>
      <c r="Z171" s="50">
        <v>2</v>
      </c>
      <c r="AA171" s="50" t="s">
        <v>421</v>
      </c>
      <c r="AB171" s="50">
        <v>2022</v>
      </c>
      <c r="AC171" s="50" t="s">
        <v>178</v>
      </c>
      <c r="AD171" s="50" t="s">
        <v>179</v>
      </c>
      <c r="AE171" s="50" t="s">
        <v>231</v>
      </c>
      <c r="AF171" s="271" t="s">
        <v>2738</v>
      </c>
      <c r="AG171" s="50">
        <v>125</v>
      </c>
      <c r="AH171" s="50">
        <v>125</v>
      </c>
      <c r="AI171" s="50">
        <v>149</v>
      </c>
      <c r="AJ171" s="50">
        <v>165</v>
      </c>
      <c r="AK171" s="50">
        <v>174</v>
      </c>
      <c r="AL171" s="69">
        <v>82.67</v>
      </c>
      <c r="AM171" s="71">
        <v>121</v>
      </c>
      <c r="AN171" s="71">
        <v>115</v>
      </c>
      <c r="AO171" s="71">
        <v>149</v>
      </c>
      <c r="AP171" s="71">
        <v>161</v>
      </c>
      <c r="AQ171" s="71">
        <v>170</v>
      </c>
      <c r="AR171" s="69">
        <v>77.17</v>
      </c>
      <c r="AS171" s="71">
        <v>124</v>
      </c>
      <c r="AT171" s="71">
        <v>147</v>
      </c>
      <c r="AU171" s="71">
        <v>147</v>
      </c>
      <c r="AV171" s="71">
        <v>147</v>
      </c>
      <c r="AW171" s="71">
        <v>141</v>
      </c>
      <c r="AX171" s="69">
        <v>75.83</v>
      </c>
      <c r="AY171" s="71">
        <v>132</v>
      </c>
      <c r="AZ171" s="71">
        <v>142</v>
      </c>
      <c r="BA171" s="71">
        <v>146</v>
      </c>
      <c r="BB171" s="71">
        <v>146</v>
      </c>
      <c r="BC171" s="71">
        <v>158</v>
      </c>
      <c r="BD171" s="69">
        <v>78.69</v>
      </c>
      <c r="BE171" s="71">
        <v>117</v>
      </c>
      <c r="BF171" s="71">
        <v>133</v>
      </c>
      <c r="BG171" s="71">
        <v>148</v>
      </c>
      <c r="BH171" s="71">
        <v>150</v>
      </c>
      <c r="BI171" s="71">
        <v>154</v>
      </c>
      <c r="BJ171" s="69">
        <v>83.67</v>
      </c>
      <c r="BK171" s="50" t="s">
        <v>2739</v>
      </c>
      <c r="BL171" s="81" t="s">
        <v>2740</v>
      </c>
      <c r="BM171" s="81" t="s">
        <v>2741</v>
      </c>
      <c r="BN171" s="50" t="s">
        <v>2742</v>
      </c>
      <c r="BO171" s="89">
        <v>82.67</v>
      </c>
      <c r="BP171" s="29">
        <v>77.17</v>
      </c>
      <c r="BQ171" s="29">
        <v>75.83</v>
      </c>
      <c r="BR171" s="90">
        <v>78.69</v>
      </c>
      <c r="BS171" s="90">
        <v>83.67</v>
      </c>
      <c r="BT171" s="29">
        <f t="shared" si="2"/>
        <v>398.03000000000003</v>
      </c>
      <c r="BU171" s="91" t="s">
        <v>170</v>
      </c>
      <c r="BV171" s="108" t="s">
        <v>2743</v>
      </c>
      <c r="BW171" s="108" t="s">
        <v>2744</v>
      </c>
      <c r="BX171" s="108"/>
      <c r="BY171" s="108"/>
      <c r="BZ171" s="108"/>
      <c r="CA171" s="108"/>
      <c r="CB171" s="108"/>
      <c r="CC171" s="124"/>
      <c r="CD171" s="108"/>
      <c r="CE171" s="108"/>
      <c r="CF171" s="108">
        <v>165</v>
      </c>
    </row>
    <row r="172" spans="1:84" s="8" customFormat="1" ht="24.75" customHeight="1">
      <c r="A172" s="38" t="s">
        <v>161</v>
      </c>
      <c r="B172" s="218">
        <v>187</v>
      </c>
      <c r="C172" s="39" t="s">
        <v>2745</v>
      </c>
      <c r="D172" s="274" t="s">
        <v>2746</v>
      </c>
      <c r="E172" s="40" t="s">
        <v>2747</v>
      </c>
      <c r="F172" s="41" t="s">
        <v>14</v>
      </c>
      <c r="G172" s="42" t="s">
        <v>45</v>
      </c>
      <c r="H172" s="39" t="s">
        <v>166</v>
      </c>
      <c r="I172" s="39" t="s">
        <v>167</v>
      </c>
      <c r="J172" s="39" t="s">
        <v>2748</v>
      </c>
      <c r="K172" s="40" t="s">
        <v>2536</v>
      </c>
      <c r="L172" s="41" t="s">
        <v>170</v>
      </c>
      <c r="M172" s="41" t="s">
        <v>224</v>
      </c>
      <c r="N172" s="50" t="s">
        <v>2749</v>
      </c>
      <c r="O172" s="50" t="s">
        <v>2750</v>
      </c>
      <c r="P172" s="50" t="s">
        <v>166</v>
      </c>
      <c r="Q172" s="56">
        <v>39090</v>
      </c>
      <c r="R172" s="50" t="s">
        <v>174</v>
      </c>
      <c r="S172" s="50" t="s">
        <v>2751</v>
      </c>
      <c r="T172" s="50" t="s">
        <v>2752</v>
      </c>
      <c r="U172" s="50" t="s">
        <v>2751</v>
      </c>
      <c r="V172" s="271" t="s">
        <v>2753</v>
      </c>
      <c r="W172" s="50" t="s">
        <v>45</v>
      </c>
      <c r="X172" s="50" t="s">
        <v>166</v>
      </c>
      <c r="Y172" s="50" t="s">
        <v>167</v>
      </c>
      <c r="Z172" s="62">
        <v>1</v>
      </c>
      <c r="AA172" s="50" t="s">
        <v>2536</v>
      </c>
      <c r="AB172" s="62">
        <v>2022</v>
      </c>
      <c r="AC172" s="50" t="s">
        <v>178</v>
      </c>
      <c r="AD172" s="50" t="s">
        <v>179</v>
      </c>
      <c r="AE172" s="50" t="s">
        <v>231</v>
      </c>
      <c r="AF172" s="271" t="s">
        <v>2754</v>
      </c>
      <c r="AG172" s="68">
        <v>80</v>
      </c>
      <c r="AH172" s="68">
        <v>86</v>
      </c>
      <c r="AI172" s="68">
        <v>83</v>
      </c>
      <c r="AJ172" s="68">
        <v>83</v>
      </c>
      <c r="AK172" s="68">
        <v>96</v>
      </c>
      <c r="AL172" s="69">
        <v>82</v>
      </c>
      <c r="AM172" s="70">
        <v>85</v>
      </c>
      <c r="AN172" s="70">
        <v>86</v>
      </c>
      <c r="AO172" s="70">
        <v>80</v>
      </c>
      <c r="AP172" s="70">
        <v>90</v>
      </c>
      <c r="AQ172" s="70">
        <v>94</v>
      </c>
      <c r="AR172" s="69">
        <v>73</v>
      </c>
      <c r="AS172" s="70">
        <v>82</v>
      </c>
      <c r="AT172" s="70">
        <v>84</v>
      </c>
      <c r="AU172" s="70">
        <v>82</v>
      </c>
      <c r="AV172" s="70">
        <v>82</v>
      </c>
      <c r="AW172" s="70">
        <v>85</v>
      </c>
      <c r="AX172" s="69">
        <v>79</v>
      </c>
      <c r="AY172" s="70">
        <v>80</v>
      </c>
      <c r="AZ172" s="70">
        <v>85</v>
      </c>
      <c r="BA172" s="70">
        <v>80</v>
      </c>
      <c r="BB172" s="70">
        <v>80</v>
      </c>
      <c r="BC172" s="70">
        <v>90</v>
      </c>
      <c r="BD172" s="69">
        <v>84</v>
      </c>
      <c r="BE172" s="70">
        <v>82</v>
      </c>
      <c r="BF172" s="70">
        <v>87</v>
      </c>
      <c r="BG172" s="70">
        <v>798</v>
      </c>
      <c r="BH172" s="70">
        <v>79</v>
      </c>
      <c r="BI172" s="70">
        <v>84</v>
      </c>
      <c r="BJ172" s="69">
        <v>80</v>
      </c>
      <c r="BK172" s="50" t="s">
        <v>2755</v>
      </c>
      <c r="BL172" s="81" t="s">
        <v>2756</v>
      </c>
      <c r="BM172" s="81" t="s">
        <v>2757</v>
      </c>
      <c r="BN172" s="50" t="s">
        <v>2758</v>
      </c>
      <c r="BO172" s="96">
        <v>82</v>
      </c>
      <c r="BP172" s="41">
        <v>73</v>
      </c>
      <c r="BQ172" s="41">
        <v>79</v>
      </c>
      <c r="BR172" s="97">
        <v>84</v>
      </c>
      <c r="BS172" s="97">
        <v>80</v>
      </c>
      <c r="BT172" s="29">
        <f t="shared" si="2"/>
        <v>398</v>
      </c>
      <c r="BU172" s="222" t="s">
        <v>170</v>
      </c>
      <c r="BV172" s="115"/>
      <c r="BW172" s="115"/>
      <c r="BX172" s="115" t="s">
        <v>1445</v>
      </c>
      <c r="BY172" s="115"/>
      <c r="BZ172" s="115"/>
      <c r="CA172" s="115"/>
      <c r="CB172" s="115"/>
      <c r="CC172" s="124"/>
      <c r="CD172" s="115"/>
      <c r="CE172" s="115"/>
      <c r="CF172" s="108">
        <v>166</v>
      </c>
    </row>
    <row r="173" spans="1:84" s="8" customFormat="1" ht="24.75" customHeight="1">
      <c r="A173" s="26" t="s">
        <v>1063</v>
      </c>
      <c r="B173" s="217">
        <v>188</v>
      </c>
      <c r="C173" s="27" t="s">
        <v>2759</v>
      </c>
      <c r="D173" s="270" t="s">
        <v>2760</v>
      </c>
      <c r="E173" s="28" t="s">
        <v>2761</v>
      </c>
      <c r="F173" s="29" t="s">
        <v>13</v>
      </c>
      <c r="G173" s="30" t="s">
        <v>56</v>
      </c>
      <c r="H173" s="27" t="s">
        <v>1068</v>
      </c>
      <c r="I173" s="27" t="s">
        <v>167</v>
      </c>
      <c r="J173" s="27" t="s">
        <v>2762</v>
      </c>
      <c r="K173" s="28" t="s">
        <v>319</v>
      </c>
      <c r="L173" s="29" t="s">
        <v>224</v>
      </c>
      <c r="M173" s="29" t="s">
        <v>224</v>
      </c>
      <c r="N173" s="50" t="s">
        <v>2763</v>
      </c>
      <c r="O173" s="50" t="s">
        <v>2764</v>
      </c>
      <c r="P173" s="50" t="s">
        <v>338</v>
      </c>
      <c r="Q173" s="56">
        <v>39032</v>
      </c>
      <c r="R173" s="50" t="s">
        <v>289</v>
      </c>
      <c r="S173" s="50" t="s">
        <v>2765</v>
      </c>
      <c r="T173" s="50" t="s">
        <v>2766</v>
      </c>
      <c r="U173" s="50"/>
      <c r="V173" s="271" t="s">
        <v>2767</v>
      </c>
      <c r="W173" s="50" t="s">
        <v>56</v>
      </c>
      <c r="X173" s="50" t="s">
        <v>1068</v>
      </c>
      <c r="Y173" s="50" t="s">
        <v>167</v>
      </c>
      <c r="Z173" s="50">
        <v>1</v>
      </c>
      <c r="AA173" s="50" t="s">
        <v>319</v>
      </c>
      <c r="AB173" s="50">
        <v>2022</v>
      </c>
      <c r="AC173" s="50" t="s">
        <v>178</v>
      </c>
      <c r="AD173" s="50" t="s">
        <v>231</v>
      </c>
      <c r="AE173" s="50" t="s">
        <v>231</v>
      </c>
      <c r="AF173" s="271" t="s">
        <v>2767</v>
      </c>
      <c r="AG173" s="50">
        <v>75</v>
      </c>
      <c r="AH173" s="50">
        <v>82</v>
      </c>
      <c r="AI173" s="50">
        <v>78</v>
      </c>
      <c r="AJ173" s="50">
        <v>90</v>
      </c>
      <c r="AK173" s="50">
        <v>80</v>
      </c>
      <c r="AL173" s="72">
        <v>79</v>
      </c>
      <c r="AM173" s="71">
        <v>72</v>
      </c>
      <c r="AN173" s="71">
        <v>77</v>
      </c>
      <c r="AO173" s="71">
        <v>80</v>
      </c>
      <c r="AP173" s="71">
        <v>79</v>
      </c>
      <c r="AQ173" s="71">
        <v>85</v>
      </c>
      <c r="AR173" s="72">
        <v>82</v>
      </c>
      <c r="AS173" s="71">
        <v>80</v>
      </c>
      <c r="AT173" s="71">
        <v>83</v>
      </c>
      <c r="AU173" s="71">
        <v>76</v>
      </c>
      <c r="AV173" s="71">
        <v>77</v>
      </c>
      <c r="AW173" s="71">
        <v>75</v>
      </c>
      <c r="AX173" s="72">
        <v>75</v>
      </c>
      <c r="AY173" s="71">
        <v>78</v>
      </c>
      <c r="AZ173" s="71">
        <v>85</v>
      </c>
      <c r="BA173" s="71">
        <v>80</v>
      </c>
      <c r="BB173" s="71">
        <v>80</v>
      </c>
      <c r="BC173" s="71">
        <v>77</v>
      </c>
      <c r="BD173" s="72">
        <v>80</v>
      </c>
      <c r="BE173" s="71">
        <v>70</v>
      </c>
      <c r="BF173" s="71">
        <v>88</v>
      </c>
      <c r="BG173" s="71">
        <v>85</v>
      </c>
      <c r="BH173" s="71">
        <v>75</v>
      </c>
      <c r="BI173" s="71">
        <v>86</v>
      </c>
      <c r="BJ173" s="72">
        <v>82</v>
      </c>
      <c r="BK173" s="50" t="s">
        <v>2768</v>
      </c>
      <c r="BL173" s="81" t="s">
        <v>2769</v>
      </c>
      <c r="BM173" s="81" t="s">
        <v>2770</v>
      </c>
      <c r="BN173" s="50" t="s">
        <v>2771</v>
      </c>
      <c r="BO173" s="92">
        <v>79</v>
      </c>
      <c r="BP173" s="93">
        <v>82</v>
      </c>
      <c r="BQ173" s="93">
        <v>75</v>
      </c>
      <c r="BR173" s="90">
        <v>80</v>
      </c>
      <c r="BS173" s="90">
        <v>82</v>
      </c>
      <c r="BT173" s="29">
        <f t="shared" si="2"/>
        <v>398</v>
      </c>
      <c r="BU173" s="91" t="s">
        <v>224</v>
      </c>
      <c r="BV173" s="108"/>
      <c r="BW173" s="108"/>
      <c r="BX173" s="108"/>
      <c r="BY173" s="108"/>
      <c r="BZ173" s="108"/>
      <c r="CA173" s="108"/>
      <c r="CB173" s="108"/>
      <c r="CC173" s="124"/>
      <c r="CD173" s="108"/>
      <c r="CE173" s="108"/>
      <c r="CF173" s="108">
        <v>167</v>
      </c>
    </row>
    <row r="174" spans="1:84" s="8" customFormat="1" ht="24.75" customHeight="1">
      <c r="A174" s="26" t="s">
        <v>1063</v>
      </c>
      <c r="B174" s="217">
        <v>189</v>
      </c>
      <c r="C174" s="27" t="s">
        <v>2772</v>
      </c>
      <c r="D174" s="270" t="s">
        <v>2773</v>
      </c>
      <c r="E174" s="28" t="s">
        <v>2774</v>
      </c>
      <c r="F174" s="29" t="s">
        <v>13</v>
      </c>
      <c r="G174" s="30" t="s">
        <v>1115</v>
      </c>
      <c r="H174" s="27" t="s">
        <v>1068</v>
      </c>
      <c r="I174" s="27" t="s">
        <v>167</v>
      </c>
      <c r="J174" s="27" t="s">
        <v>2775</v>
      </c>
      <c r="K174" s="28" t="s">
        <v>421</v>
      </c>
      <c r="L174" s="29" t="s">
        <v>170</v>
      </c>
      <c r="M174" s="29" t="s">
        <v>170</v>
      </c>
      <c r="N174" s="50" t="s">
        <v>2776</v>
      </c>
      <c r="O174" s="50" t="s">
        <v>2777</v>
      </c>
      <c r="P174" s="50" t="s">
        <v>9</v>
      </c>
      <c r="Q174" s="56">
        <v>39381</v>
      </c>
      <c r="R174" s="50" t="s">
        <v>289</v>
      </c>
      <c r="S174" s="50" t="s">
        <v>2778</v>
      </c>
      <c r="T174" s="50" t="s">
        <v>2779</v>
      </c>
      <c r="U174" s="50"/>
      <c r="V174" s="271" t="s">
        <v>2780</v>
      </c>
      <c r="W174" s="50" t="s">
        <v>1115</v>
      </c>
      <c r="X174" s="50" t="s">
        <v>1068</v>
      </c>
      <c r="Y174" s="50" t="s">
        <v>167</v>
      </c>
      <c r="Z174" s="62">
        <v>5</v>
      </c>
      <c r="AA174" s="50" t="s">
        <v>421</v>
      </c>
      <c r="AB174" s="62">
        <v>2022</v>
      </c>
      <c r="AC174" s="50" t="s">
        <v>178</v>
      </c>
      <c r="AD174" s="50" t="s">
        <v>179</v>
      </c>
      <c r="AE174" s="50" t="s">
        <v>179</v>
      </c>
      <c r="AF174" s="271" t="s">
        <v>2781</v>
      </c>
      <c r="AG174" s="68">
        <v>65</v>
      </c>
      <c r="AH174" s="68">
        <v>70</v>
      </c>
      <c r="AI174" s="68">
        <v>77</v>
      </c>
      <c r="AJ174" s="68">
        <v>78</v>
      </c>
      <c r="AK174" s="68">
        <v>82</v>
      </c>
      <c r="AL174" s="69">
        <v>77.900000000000006</v>
      </c>
      <c r="AM174" s="70">
        <v>63</v>
      </c>
      <c r="AN174" s="70">
        <v>60</v>
      </c>
      <c r="AO174" s="70">
        <v>75</v>
      </c>
      <c r="AP174" s="70">
        <v>75</v>
      </c>
      <c r="AQ174" s="70">
        <v>83</v>
      </c>
      <c r="AR174" s="69">
        <v>82.33</v>
      </c>
      <c r="AS174" s="70">
        <v>64</v>
      </c>
      <c r="AT174" s="70">
        <v>78</v>
      </c>
      <c r="AU174" s="70">
        <v>79</v>
      </c>
      <c r="AV174" s="70">
        <v>79</v>
      </c>
      <c r="AW174" s="70">
        <v>74</v>
      </c>
      <c r="AX174" s="69">
        <v>81.58</v>
      </c>
      <c r="AY174" s="70">
        <v>67</v>
      </c>
      <c r="AZ174" s="70">
        <v>70</v>
      </c>
      <c r="BA174" s="70">
        <v>74</v>
      </c>
      <c r="BB174" s="70">
        <v>78</v>
      </c>
      <c r="BC174" s="70">
        <v>72</v>
      </c>
      <c r="BD174" s="69">
        <v>78.17</v>
      </c>
      <c r="BE174" s="70">
        <v>62</v>
      </c>
      <c r="BF174" s="70">
        <v>65</v>
      </c>
      <c r="BG174" s="70">
        <v>75</v>
      </c>
      <c r="BH174" s="70">
        <v>75</v>
      </c>
      <c r="BI174" s="70">
        <v>76</v>
      </c>
      <c r="BJ174" s="69">
        <v>77.900000000000006</v>
      </c>
      <c r="BK174" s="50" t="s">
        <v>2782</v>
      </c>
      <c r="BL174" s="81" t="s">
        <v>2783</v>
      </c>
      <c r="BM174" s="81" t="s">
        <v>2784</v>
      </c>
      <c r="BN174" s="50" t="s">
        <v>2785</v>
      </c>
      <c r="BO174" s="89">
        <v>77.900000000000006</v>
      </c>
      <c r="BP174" s="29">
        <v>82.33</v>
      </c>
      <c r="BQ174" s="29">
        <v>81.58</v>
      </c>
      <c r="BR174" s="90">
        <v>78.17</v>
      </c>
      <c r="BS174" s="90">
        <v>77.900000000000006</v>
      </c>
      <c r="BT174" s="29">
        <f t="shared" si="2"/>
        <v>397.88</v>
      </c>
      <c r="BU174" s="91" t="s">
        <v>170</v>
      </c>
      <c r="BV174" s="108"/>
      <c r="BW174" s="108"/>
      <c r="BX174" s="108"/>
      <c r="BY174" s="108"/>
      <c r="BZ174" s="108"/>
      <c r="CA174" s="108"/>
      <c r="CB174" s="108"/>
      <c r="CC174" s="124"/>
      <c r="CD174" s="108"/>
      <c r="CE174" s="108"/>
      <c r="CF174" s="108">
        <v>168</v>
      </c>
    </row>
    <row r="175" spans="1:84" s="8" customFormat="1" ht="24.75" customHeight="1">
      <c r="A175" s="26" t="s">
        <v>1063</v>
      </c>
      <c r="B175" s="217">
        <v>190</v>
      </c>
      <c r="C175" s="27" t="s">
        <v>2786</v>
      </c>
      <c r="D175" s="270" t="s">
        <v>2787</v>
      </c>
      <c r="E175" s="28" t="s">
        <v>2788</v>
      </c>
      <c r="F175" s="29" t="s">
        <v>14</v>
      </c>
      <c r="G175" s="30" t="s">
        <v>61</v>
      </c>
      <c r="H175" s="27" t="s">
        <v>1068</v>
      </c>
      <c r="I175" s="27" t="s">
        <v>167</v>
      </c>
      <c r="J175" s="27" t="s">
        <v>2789</v>
      </c>
      <c r="K175" s="28" t="s">
        <v>519</v>
      </c>
      <c r="L175" s="29" t="s">
        <v>170</v>
      </c>
      <c r="M175" s="29" t="s">
        <v>170</v>
      </c>
      <c r="N175" s="50" t="s">
        <v>2790</v>
      </c>
      <c r="O175" s="50" t="s">
        <v>2791</v>
      </c>
      <c r="P175" s="50" t="s">
        <v>2792</v>
      </c>
      <c r="Q175" s="56">
        <v>39293</v>
      </c>
      <c r="R175" s="50" t="s">
        <v>174</v>
      </c>
      <c r="S175" s="50" t="s">
        <v>2793</v>
      </c>
      <c r="T175" s="50" t="s">
        <v>2794</v>
      </c>
      <c r="U175" s="50"/>
      <c r="V175" s="271" t="s">
        <v>2795</v>
      </c>
      <c r="W175" s="50" t="s">
        <v>61</v>
      </c>
      <c r="X175" s="50" t="s">
        <v>1068</v>
      </c>
      <c r="Y175" s="50" t="s">
        <v>167</v>
      </c>
      <c r="Z175" s="50">
        <v>3</v>
      </c>
      <c r="AA175" s="50" t="s">
        <v>519</v>
      </c>
      <c r="AB175" s="50">
        <v>2022</v>
      </c>
      <c r="AC175" s="50" t="s">
        <v>178</v>
      </c>
      <c r="AD175" s="50" t="s">
        <v>179</v>
      </c>
      <c r="AE175" s="50" t="s">
        <v>179</v>
      </c>
      <c r="AF175" s="50" t="s">
        <v>2796</v>
      </c>
      <c r="AG175" s="50">
        <v>69</v>
      </c>
      <c r="AH175" s="50">
        <v>79</v>
      </c>
      <c r="AI175" s="50">
        <v>78</v>
      </c>
      <c r="AJ175" s="50">
        <v>86</v>
      </c>
      <c r="AK175" s="50">
        <v>82</v>
      </c>
      <c r="AL175" s="78">
        <v>78.8</v>
      </c>
      <c r="AM175" s="71">
        <v>63</v>
      </c>
      <c r="AN175" s="71">
        <v>62</v>
      </c>
      <c r="AO175" s="71">
        <v>73</v>
      </c>
      <c r="AP175" s="71">
        <v>79</v>
      </c>
      <c r="AQ175" s="71">
        <v>88</v>
      </c>
      <c r="AR175" s="72">
        <v>84</v>
      </c>
      <c r="AS175" s="71">
        <v>73</v>
      </c>
      <c r="AT175" s="71">
        <v>82</v>
      </c>
      <c r="AU175" s="71">
        <v>80</v>
      </c>
      <c r="AV175" s="71">
        <v>75</v>
      </c>
      <c r="AW175" s="71">
        <v>82</v>
      </c>
      <c r="AX175" s="72">
        <v>81</v>
      </c>
      <c r="AY175" s="71">
        <v>64</v>
      </c>
      <c r="AZ175" s="71">
        <v>70</v>
      </c>
      <c r="BA175" s="71">
        <v>75</v>
      </c>
      <c r="BB175" s="71">
        <v>73</v>
      </c>
      <c r="BC175" s="71">
        <v>82</v>
      </c>
      <c r="BD175" s="72">
        <v>76</v>
      </c>
      <c r="BE175" s="71">
        <v>84</v>
      </c>
      <c r="BF175" s="71">
        <v>79</v>
      </c>
      <c r="BG175" s="71">
        <v>76</v>
      </c>
      <c r="BH175" s="71">
        <v>82</v>
      </c>
      <c r="BI175" s="71">
        <v>80</v>
      </c>
      <c r="BJ175" s="72">
        <v>78</v>
      </c>
      <c r="BK175" s="50" t="s">
        <v>2797</v>
      </c>
      <c r="BL175" s="81" t="s">
        <v>2798</v>
      </c>
      <c r="BM175" s="81" t="s">
        <v>2799</v>
      </c>
      <c r="BN175" s="50" t="s">
        <v>2800</v>
      </c>
      <c r="BO175" s="92">
        <v>78.8</v>
      </c>
      <c r="BP175" s="93">
        <v>84</v>
      </c>
      <c r="BQ175" s="93">
        <v>81</v>
      </c>
      <c r="BR175" s="90">
        <v>76</v>
      </c>
      <c r="BS175" s="90">
        <v>78</v>
      </c>
      <c r="BT175" s="29">
        <f t="shared" si="2"/>
        <v>397.8</v>
      </c>
      <c r="BU175" s="91" t="s">
        <v>170</v>
      </c>
      <c r="BV175" s="108"/>
      <c r="BW175" s="108"/>
      <c r="BX175" s="108"/>
      <c r="BY175" s="108"/>
      <c r="BZ175" s="108"/>
      <c r="CA175" s="108"/>
      <c r="CB175" s="108"/>
      <c r="CC175" s="124"/>
      <c r="CD175" s="108"/>
      <c r="CE175" s="108"/>
      <c r="CF175" s="108">
        <v>169</v>
      </c>
    </row>
    <row r="176" spans="1:84" s="8" customFormat="1" ht="24.75" customHeight="1">
      <c r="A176" s="26" t="s">
        <v>237</v>
      </c>
      <c r="B176" s="217">
        <v>191</v>
      </c>
      <c r="C176" s="27" t="s">
        <v>2801</v>
      </c>
      <c r="D176" s="270" t="s">
        <v>2802</v>
      </c>
      <c r="E176" s="28" t="s">
        <v>2803</v>
      </c>
      <c r="F176" s="29" t="s">
        <v>13</v>
      </c>
      <c r="G176" s="30" t="s">
        <v>1806</v>
      </c>
      <c r="H176" s="27" t="s">
        <v>166</v>
      </c>
      <c r="I176" s="27" t="s">
        <v>167</v>
      </c>
      <c r="J176" s="27" t="s">
        <v>2804</v>
      </c>
      <c r="K176" s="28" t="s">
        <v>1730</v>
      </c>
      <c r="L176" s="29" t="s">
        <v>170</v>
      </c>
      <c r="M176" s="29" t="s">
        <v>224</v>
      </c>
      <c r="N176" s="50" t="s">
        <v>2805</v>
      </c>
      <c r="O176" s="50" t="s">
        <v>2806</v>
      </c>
      <c r="P176" s="50" t="s">
        <v>2807</v>
      </c>
      <c r="Q176" s="56">
        <v>39322</v>
      </c>
      <c r="R176" s="50" t="s">
        <v>289</v>
      </c>
      <c r="S176" s="50" t="s">
        <v>2808</v>
      </c>
      <c r="T176" s="50" t="s">
        <v>2809</v>
      </c>
      <c r="U176" s="50"/>
      <c r="V176" s="271" t="s">
        <v>2810</v>
      </c>
      <c r="W176" s="50" t="s">
        <v>1806</v>
      </c>
      <c r="X176" s="50" t="s">
        <v>166</v>
      </c>
      <c r="Y176" s="50" t="s">
        <v>167</v>
      </c>
      <c r="Z176" s="50">
        <v>1</v>
      </c>
      <c r="AA176" s="50" t="s">
        <v>1730</v>
      </c>
      <c r="AB176" s="50">
        <v>2022</v>
      </c>
      <c r="AC176" s="50" t="s">
        <v>178</v>
      </c>
      <c r="AD176" s="50" t="s">
        <v>179</v>
      </c>
      <c r="AE176" s="50" t="s">
        <v>231</v>
      </c>
      <c r="AF176" s="271" t="s">
        <v>2811</v>
      </c>
      <c r="AG176" s="50">
        <v>78</v>
      </c>
      <c r="AH176" s="50">
        <v>80</v>
      </c>
      <c r="AI176" s="50">
        <v>78</v>
      </c>
      <c r="AJ176" s="50">
        <v>80</v>
      </c>
      <c r="AK176" s="50">
        <v>82</v>
      </c>
      <c r="AL176" s="72">
        <v>81</v>
      </c>
      <c r="AM176" s="71">
        <v>77</v>
      </c>
      <c r="AN176" s="71">
        <v>77</v>
      </c>
      <c r="AO176" s="71">
        <v>75</v>
      </c>
      <c r="AP176" s="71">
        <v>75</v>
      </c>
      <c r="AQ176" s="71">
        <v>78</v>
      </c>
      <c r="AR176" s="78">
        <v>76.17</v>
      </c>
      <c r="AS176" s="71">
        <v>75</v>
      </c>
      <c r="AT176" s="71">
        <v>75</v>
      </c>
      <c r="AU176" s="71">
        <v>74</v>
      </c>
      <c r="AV176" s="71">
        <v>77</v>
      </c>
      <c r="AW176" s="71">
        <v>78</v>
      </c>
      <c r="AX176" s="72">
        <v>80</v>
      </c>
      <c r="AY176" s="71">
        <v>83</v>
      </c>
      <c r="AZ176" s="71">
        <v>82</v>
      </c>
      <c r="BA176" s="71">
        <v>80</v>
      </c>
      <c r="BB176" s="71">
        <v>81</v>
      </c>
      <c r="BC176" s="71">
        <v>79</v>
      </c>
      <c r="BD176" s="78">
        <v>80.42</v>
      </c>
      <c r="BE176" s="71">
        <v>80</v>
      </c>
      <c r="BF176" s="71">
        <v>80</v>
      </c>
      <c r="BG176" s="71">
        <v>77</v>
      </c>
      <c r="BH176" s="71">
        <v>77</v>
      </c>
      <c r="BI176" s="71">
        <v>80</v>
      </c>
      <c r="BJ176" s="78">
        <v>80.08</v>
      </c>
      <c r="BK176" s="50" t="s">
        <v>2812</v>
      </c>
      <c r="BL176" s="81" t="s">
        <v>2813</v>
      </c>
      <c r="BM176" s="81" t="s">
        <v>2814</v>
      </c>
      <c r="BN176" s="50" t="s">
        <v>2815</v>
      </c>
      <c r="BO176" s="92">
        <v>81</v>
      </c>
      <c r="BP176" s="93">
        <v>76.17</v>
      </c>
      <c r="BQ176" s="93">
        <v>80</v>
      </c>
      <c r="BR176" s="90">
        <v>80.42</v>
      </c>
      <c r="BS176" s="90">
        <v>80.08</v>
      </c>
      <c r="BT176" s="29">
        <f t="shared" si="2"/>
        <v>397.67</v>
      </c>
      <c r="BU176" s="91" t="s">
        <v>170</v>
      </c>
      <c r="BV176" s="108"/>
      <c r="BW176" s="108" t="s">
        <v>2816</v>
      </c>
      <c r="BX176" s="108"/>
      <c r="BY176" s="108"/>
      <c r="BZ176" s="108"/>
      <c r="CA176" s="108"/>
      <c r="CB176" s="108"/>
      <c r="CC176" s="124"/>
      <c r="CD176" s="108"/>
      <c r="CE176" s="108"/>
      <c r="CF176" s="108">
        <v>170</v>
      </c>
    </row>
    <row r="177" spans="1:84" s="8" customFormat="1" ht="24.75" customHeight="1">
      <c r="A177" s="26" t="s">
        <v>1063</v>
      </c>
      <c r="B177" s="217">
        <v>192</v>
      </c>
      <c r="C177" s="27" t="s">
        <v>2817</v>
      </c>
      <c r="D177" s="270" t="s">
        <v>2818</v>
      </c>
      <c r="E177" s="28" t="s">
        <v>2819</v>
      </c>
      <c r="F177" s="29" t="s">
        <v>14</v>
      </c>
      <c r="G177" s="30" t="s">
        <v>56</v>
      </c>
      <c r="H177" s="27" t="s">
        <v>1068</v>
      </c>
      <c r="I177" s="27" t="s">
        <v>167</v>
      </c>
      <c r="J177" s="27" t="s">
        <v>2820</v>
      </c>
      <c r="K177" s="28" t="s">
        <v>421</v>
      </c>
      <c r="L177" s="29" t="s">
        <v>170</v>
      </c>
      <c r="M177" s="29" t="s">
        <v>170</v>
      </c>
      <c r="N177" s="50" t="s">
        <v>2821</v>
      </c>
      <c r="O177" s="50" t="s">
        <v>2822</v>
      </c>
      <c r="P177" s="50" t="s">
        <v>338</v>
      </c>
      <c r="Q177" s="56">
        <v>39173</v>
      </c>
      <c r="R177" s="50" t="s">
        <v>174</v>
      </c>
      <c r="S177" s="50" t="s">
        <v>2823</v>
      </c>
      <c r="T177" s="50" t="s">
        <v>2824</v>
      </c>
      <c r="U177" s="50" t="s">
        <v>2824</v>
      </c>
      <c r="V177" s="271" t="s">
        <v>2825</v>
      </c>
      <c r="W177" s="50" t="s">
        <v>56</v>
      </c>
      <c r="X177" s="50" t="s">
        <v>1068</v>
      </c>
      <c r="Y177" s="50" t="s">
        <v>167</v>
      </c>
      <c r="Z177" s="62">
        <v>1</v>
      </c>
      <c r="AA177" s="50" t="s">
        <v>421</v>
      </c>
      <c r="AB177" s="62">
        <v>2022</v>
      </c>
      <c r="AC177" s="50" t="s">
        <v>178</v>
      </c>
      <c r="AD177" s="50" t="s">
        <v>179</v>
      </c>
      <c r="AE177" s="50" t="s">
        <v>179</v>
      </c>
      <c r="AF177" s="271" t="s">
        <v>2825</v>
      </c>
      <c r="AG177" s="68">
        <v>72</v>
      </c>
      <c r="AH177" s="68">
        <v>84</v>
      </c>
      <c r="AI177" s="68">
        <v>83</v>
      </c>
      <c r="AJ177" s="68">
        <v>86</v>
      </c>
      <c r="AK177" s="68">
        <v>83</v>
      </c>
      <c r="AL177" s="69">
        <v>86</v>
      </c>
      <c r="AM177" s="70">
        <v>65</v>
      </c>
      <c r="AN177" s="70">
        <v>67</v>
      </c>
      <c r="AO177" s="70">
        <v>73</v>
      </c>
      <c r="AP177" s="70">
        <v>85</v>
      </c>
      <c r="AQ177" s="70">
        <v>86</v>
      </c>
      <c r="AR177" s="69">
        <v>80</v>
      </c>
      <c r="AS177" s="70">
        <v>70</v>
      </c>
      <c r="AT177" s="70">
        <v>84</v>
      </c>
      <c r="AU177" s="70">
        <v>80</v>
      </c>
      <c r="AV177" s="70">
        <v>85</v>
      </c>
      <c r="AW177" s="70">
        <v>84</v>
      </c>
      <c r="AX177" s="69">
        <v>75</v>
      </c>
      <c r="AY177" s="70">
        <v>68</v>
      </c>
      <c r="AZ177" s="70">
        <v>72</v>
      </c>
      <c r="BA177" s="70">
        <v>78</v>
      </c>
      <c r="BB177" s="70">
        <v>73</v>
      </c>
      <c r="BC177" s="70">
        <v>77</v>
      </c>
      <c r="BD177" s="69">
        <v>78</v>
      </c>
      <c r="BE177" s="70" t="s">
        <v>1457</v>
      </c>
      <c r="BF177" s="70">
        <v>75</v>
      </c>
      <c r="BG177" s="70">
        <v>78</v>
      </c>
      <c r="BH177" s="70">
        <v>83</v>
      </c>
      <c r="BI177" s="70">
        <v>77</v>
      </c>
      <c r="BJ177" s="69">
        <v>78.5</v>
      </c>
      <c r="BK177" s="50" t="s">
        <v>2826</v>
      </c>
      <c r="BL177" s="81" t="s">
        <v>2827</v>
      </c>
      <c r="BM177" s="81" t="s">
        <v>2828</v>
      </c>
      <c r="BN177" s="50" t="s">
        <v>2829</v>
      </c>
      <c r="BO177" s="89">
        <v>86</v>
      </c>
      <c r="BP177" s="29">
        <v>80</v>
      </c>
      <c r="BQ177" s="29">
        <v>75</v>
      </c>
      <c r="BR177" s="90">
        <v>78</v>
      </c>
      <c r="BS177" s="90">
        <v>78.5</v>
      </c>
      <c r="BT177" s="29">
        <f t="shared" si="2"/>
        <v>397.5</v>
      </c>
      <c r="BU177" s="91" t="s">
        <v>170</v>
      </c>
      <c r="BV177" s="108"/>
      <c r="BW177" s="108"/>
      <c r="BX177" s="108"/>
      <c r="BY177" s="108"/>
      <c r="BZ177" s="108"/>
      <c r="CA177" s="108"/>
      <c r="CB177" s="108"/>
      <c r="CC177" s="124"/>
      <c r="CD177" s="108"/>
      <c r="CE177" s="108"/>
      <c r="CF177" s="108">
        <v>171</v>
      </c>
    </row>
    <row r="178" spans="1:84" s="8" customFormat="1" ht="24.75" customHeight="1">
      <c r="A178" s="26" t="s">
        <v>161</v>
      </c>
      <c r="B178" s="217">
        <v>193</v>
      </c>
      <c r="C178" s="27" t="s">
        <v>2830</v>
      </c>
      <c r="D178" s="270" t="s">
        <v>2831</v>
      </c>
      <c r="E178" s="28" t="s">
        <v>2832</v>
      </c>
      <c r="F178" s="29" t="s">
        <v>14</v>
      </c>
      <c r="G178" s="30" t="s">
        <v>1131</v>
      </c>
      <c r="H178" s="27" t="s">
        <v>166</v>
      </c>
      <c r="I178" s="27" t="s">
        <v>167</v>
      </c>
      <c r="J178" s="27" t="s">
        <v>2833</v>
      </c>
      <c r="K178" s="28" t="s">
        <v>2463</v>
      </c>
      <c r="L178" s="29" t="s">
        <v>170</v>
      </c>
      <c r="M178" s="29" t="s">
        <v>224</v>
      </c>
      <c r="N178" s="50" t="s">
        <v>2834</v>
      </c>
      <c r="O178" s="50" t="s">
        <v>2835</v>
      </c>
      <c r="P178" s="50" t="s">
        <v>2249</v>
      </c>
      <c r="Q178" s="56">
        <v>39294</v>
      </c>
      <c r="R178" s="50" t="s">
        <v>174</v>
      </c>
      <c r="S178" s="50" t="s">
        <v>2836</v>
      </c>
      <c r="T178" s="50" t="s">
        <v>2837</v>
      </c>
      <c r="U178" s="50" t="s">
        <v>2838</v>
      </c>
      <c r="V178" s="271" t="s">
        <v>2839</v>
      </c>
      <c r="W178" s="50" t="s">
        <v>1131</v>
      </c>
      <c r="X178" s="50" t="s">
        <v>166</v>
      </c>
      <c r="Y178" s="50" t="s">
        <v>167</v>
      </c>
      <c r="Z178" s="50">
        <v>1</v>
      </c>
      <c r="AA178" s="50" t="s">
        <v>2463</v>
      </c>
      <c r="AB178" s="50">
        <v>2022</v>
      </c>
      <c r="AC178" s="50" t="s">
        <v>178</v>
      </c>
      <c r="AD178" s="50" t="s">
        <v>179</v>
      </c>
      <c r="AE178" s="50" t="s">
        <v>231</v>
      </c>
      <c r="AF178" s="271" t="s">
        <v>2840</v>
      </c>
      <c r="AG178" s="50">
        <v>78</v>
      </c>
      <c r="AH178" s="50">
        <v>79</v>
      </c>
      <c r="AI178" s="50">
        <v>78</v>
      </c>
      <c r="AJ178" s="50">
        <v>80</v>
      </c>
      <c r="AK178" s="50">
        <v>90</v>
      </c>
      <c r="AL178" s="69">
        <v>81</v>
      </c>
      <c r="AM178" s="71">
        <v>80</v>
      </c>
      <c r="AN178" s="71">
        <v>80</v>
      </c>
      <c r="AO178" s="71">
        <v>77</v>
      </c>
      <c r="AP178" s="71">
        <v>80</v>
      </c>
      <c r="AQ178" s="71">
        <v>85</v>
      </c>
      <c r="AR178" s="69">
        <v>80.400000000000006</v>
      </c>
      <c r="AS178" s="71">
        <v>78</v>
      </c>
      <c r="AT178" s="71">
        <v>75</v>
      </c>
      <c r="AU178" s="71">
        <v>74</v>
      </c>
      <c r="AV178" s="71">
        <v>80</v>
      </c>
      <c r="AW178" s="71">
        <v>88</v>
      </c>
      <c r="AX178" s="69">
        <v>79</v>
      </c>
      <c r="AY178" s="71">
        <v>78</v>
      </c>
      <c r="AZ178" s="71">
        <v>78</v>
      </c>
      <c r="BA178" s="71">
        <v>73</v>
      </c>
      <c r="BB178" s="71">
        <v>79</v>
      </c>
      <c r="BC178" s="71">
        <v>79</v>
      </c>
      <c r="BD178" s="69">
        <v>77.400000000000006</v>
      </c>
      <c r="BE178" s="71">
        <v>78</v>
      </c>
      <c r="BF178" s="71">
        <v>80</v>
      </c>
      <c r="BG178" s="71">
        <v>75</v>
      </c>
      <c r="BH178" s="71">
        <v>85</v>
      </c>
      <c r="BI178" s="71">
        <v>80</v>
      </c>
      <c r="BJ178" s="69">
        <v>79.599999999999994</v>
      </c>
      <c r="BK178" s="50" t="s">
        <v>2841</v>
      </c>
      <c r="BL178" s="81" t="s">
        <v>2842</v>
      </c>
      <c r="BM178" s="81" t="s">
        <v>2843</v>
      </c>
      <c r="BN178" s="50" t="s">
        <v>2844</v>
      </c>
      <c r="BO178" s="89">
        <v>81</v>
      </c>
      <c r="BP178" s="29">
        <v>80.400000000000006</v>
      </c>
      <c r="BQ178" s="29">
        <v>79</v>
      </c>
      <c r="BR178" s="90">
        <v>77.400000000000006</v>
      </c>
      <c r="BS178" s="90">
        <v>79.599999999999994</v>
      </c>
      <c r="BT178" s="29">
        <f t="shared" si="2"/>
        <v>397.4</v>
      </c>
      <c r="BU178" s="91" t="s">
        <v>170</v>
      </c>
      <c r="BV178" s="272" t="s">
        <v>2845</v>
      </c>
      <c r="BW178" s="108"/>
      <c r="BX178" s="108"/>
      <c r="BY178" s="108"/>
      <c r="BZ178" s="108"/>
      <c r="CA178" s="108"/>
      <c r="CB178" s="108"/>
      <c r="CC178" s="124"/>
      <c r="CD178" s="108"/>
      <c r="CE178" s="108"/>
      <c r="CF178" s="108">
        <v>172</v>
      </c>
    </row>
    <row r="179" spans="1:84" s="8" customFormat="1" ht="24.75" customHeight="1">
      <c r="A179" s="26" t="s">
        <v>1063</v>
      </c>
      <c r="B179" s="217">
        <v>194</v>
      </c>
      <c r="C179" s="27" t="s">
        <v>2846</v>
      </c>
      <c r="D179" s="270" t="s">
        <v>2847</v>
      </c>
      <c r="E179" s="28" t="s">
        <v>2848</v>
      </c>
      <c r="F179" s="29" t="s">
        <v>14</v>
      </c>
      <c r="G179" s="30" t="s">
        <v>1067</v>
      </c>
      <c r="H179" s="27" t="s">
        <v>1068</v>
      </c>
      <c r="I179" s="27" t="s">
        <v>167</v>
      </c>
      <c r="J179" s="27" t="s">
        <v>2849</v>
      </c>
      <c r="K179" s="28" t="s">
        <v>2850</v>
      </c>
      <c r="L179" s="29" t="s">
        <v>170</v>
      </c>
      <c r="M179" s="29" t="s">
        <v>224</v>
      </c>
      <c r="N179" s="50" t="s">
        <v>2851</v>
      </c>
      <c r="O179" s="50" t="s">
        <v>2852</v>
      </c>
      <c r="P179" s="50" t="s">
        <v>1068</v>
      </c>
      <c r="Q179" s="56">
        <v>39060</v>
      </c>
      <c r="R179" s="50" t="s">
        <v>174</v>
      </c>
      <c r="S179" s="50" t="s">
        <v>2853</v>
      </c>
      <c r="T179" s="50" t="s">
        <v>2854</v>
      </c>
      <c r="U179" s="50"/>
      <c r="V179" s="271" t="s">
        <v>2855</v>
      </c>
      <c r="W179" s="50" t="s">
        <v>1067</v>
      </c>
      <c r="X179" s="50" t="s">
        <v>1068</v>
      </c>
      <c r="Y179" s="50" t="s">
        <v>167</v>
      </c>
      <c r="Z179" s="50">
        <v>4</v>
      </c>
      <c r="AA179" s="50" t="s">
        <v>2850</v>
      </c>
      <c r="AB179" s="50">
        <v>2022</v>
      </c>
      <c r="AC179" s="50" t="s">
        <v>178</v>
      </c>
      <c r="AD179" s="50" t="s">
        <v>179</v>
      </c>
      <c r="AE179" s="50" t="s">
        <v>231</v>
      </c>
      <c r="AF179" s="271" t="s">
        <v>2856</v>
      </c>
      <c r="AG179" s="50">
        <v>74</v>
      </c>
      <c r="AH179" s="50">
        <v>74</v>
      </c>
      <c r="AI179" s="50">
        <v>78</v>
      </c>
      <c r="AJ179" s="50">
        <v>80</v>
      </c>
      <c r="AK179" s="50">
        <v>81</v>
      </c>
      <c r="AL179" s="69">
        <v>85</v>
      </c>
      <c r="AM179" s="71">
        <v>75</v>
      </c>
      <c r="AN179" s="71">
        <v>73</v>
      </c>
      <c r="AO179" s="71">
        <v>76</v>
      </c>
      <c r="AP179" s="71">
        <v>83</v>
      </c>
      <c r="AQ179" s="71">
        <v>85</v>
      </c>
      <c r="AR179" s="69">
        <v>80</v>
      </c>
      <c r="AS179" s="71">
        <v>69</v>
      </c>
      <c r="AT179" s="71">
        <v>74</v>
      </c>
      <c r="AU179" s="71">
        <v>79</v>
      </c>
      <c r="AV179" s="71">
        <v>80</v>
      </c>
      <c r="AW179" s="71">
        <v>81</v>
      </c>
      <c r="AX179" s="69">
        <v>76</v>
      </c>
      <c r="AY179" s="71">
        <v>68</v>
      </c>
      <c r="AZ179" s="71">
        <v>79</v>
      </c>
      <c r="BA179" s="71">
        <v>78</v>
      </c>
      <c r="BB179" s="71">
        <v>73</v>
      </c>
      <c r="BC179" s="71">
        <v>77</v>
      </c>
      <c r="BD179" s="69">
        <v>78</v>
      </c>
      <c r="BE179" s="71">
        <v>72</v>
      </c>
      <c r="BF179" s="71">
        <v>78</v>
      </c>
      <c r="BG179" s="71">
        <v>76</v>
      </c>
      <c r="BH179" s="71">
        <v>80</v>
      </c>
      <c r="BI179" s="71">
        <v>80</v>
      </c>
      <c r="BJ179" s="69">
        <v>78</v>
      </c>
      <c r="BK179" s="50" t="s">
        <v>2857</v>
      </c>
      <c r="BL179" s="81" t="s">
        <v>2858</v>
      </c>
      <c r="BM179" s="81" t="s">
        <v>2859</v>
      </c>
      <c r="BN179" s="50" t="s">
        <v>2860</v>
      </c>
      <c r="BO179" s="89">
        <v>85</v>
      </c>
      <c r="BP179" s="29">
        <v>80</v>
      </c>
      <c r="BQ179" s="29">
        <v>76</v>
      </c>
      <c r="BR179" s="90">
        <v>78</v>
      </c>
      <c r="BS179" s="90">
        <v>78</v>
      </c>
      <c r="BT179" s="29">
        <f t="shared" si="2"/>
        <v>397</v>
      </c>
      <c r="BU179" s="91" t="s">
        <v>170</v>
      </c>
      <c r="BV179" s="108"/>
      <c r="BW179" s="108"/>
      <c r="BX179" s="108"/>
      <c r="BY179" s="108"/>
      <c r="BZ179" s="108"/>
      <c r="CA179" s="108"/>
      <c r="CB179" s="108"/>
      <c r="CC179" s="124"/>
      <c r="CD179" s="108"/>
      <c r="CE179" s="108"/>
      <c r="CF179" s="108">
        <v>173</v>
      </c>
    </row>
    <row r="180" spans="1:84" s="8" customFormat="1" ht="24.75" customHeight="1">
      <c r="A180" s="26" t="s">
        <v>161</v>
      </c>
      <c r="B180" s="217">
        <v>195</v>
      </c>
      <c r="C180" s="27" t="s">
        <v>2861</v>
      </c>
      <c r="D180" s="270" t="s">
        <v>2862</v>
      </c>
      <c r="E180" s="28" t="s">
        <v>2863</v>
      </c>
      <c r="F180" s="29" t="s">
        <v>13</v>
      </c>
      <c r="G180" s="30" t="s">
        <v>1728</v>
      </c>
      <c r="H180" s="27" t="s">
        <v>166</v>
      </c>
      <c r="I180" s="27" t="s">
        <v>167</v>
      </c>
      <c r="J180" s="27" t="s">
        <v>2864</v>
      </c>
      <c r="K180" s="28" t="s">
        <v>1294</v>
      </c>
      <c r="L180" s="29" t="s">
        <v>170</v>
      </c>
      <c r="M180" s="29" t="s">
        <v>224</v>
      </c>
      <c r="N180" s="50" t="s">
        <v>2865</v>
      </c>
      <c r="O180" s="50" t="s">
        <v>2866</v>
      </c>
      <c r="P180" s="50" t="s">
        <v>338</v>
      </c>
      <c r="Q180" s="56">
        <v>39053</v>
      </c>
      <c r="R180" s="50" t="s">
        <v>289</v>
      </c>
      <c r="S180" s="50" t="s">
        <v>2867</v>
      </c>
      <c r="T180" s="50" t="s">
        <v>2868</v>
      </c>
      <c r="U180" s="50"/>
      <c r="V180" s="271" t="s">
        <v>2869</v>
      </c>
      <c r="W180" s="50" t="s">
        <v>1728</v>
      </c>
      <c r="X180" s="50" t="s">
        <v>166</v>
      </c>
      <c r="Y180" s="50" t="s">
        <v>167</v>
      </c>
      <c r="Z180" s="50">
        <v>3</v>
      </c>
      <c r="AA180" s="50" t="s">
        <v>1294</v>
      </c>
      <c r="AB180" s="50">
        <v>2022</v>
      </c>
      <c r="AC180" s="50" t="s">
        <v>178</v>
      </c>
      <c r="AD180" s="50" t="s">
        <v>179</v>
      </c>
      <c r="AE180" s="50" t="s">
        <v>231</v>
      </c>
      <c r="AF180" s="271" t="s">
        <v>2870</v>
      </c>
      <c r="AG180" s="50">
        <v>75</v>
      </c>
      <c r="AH180" s="50">
        <v>78</v>
      </c>
      <c r="AI180" s="50">
        <v>80</v>
      </c>
      <c r="AJ180" s="50">
        <v>80</v>
      </c>
      <c r="AK180" s="50">
        <v>79</v>
      </c>
      <c r="AL180" s="69">
        <v>81.33</v>
      </c>
      <c r="AM180" s="71">
        <v>75</v>
      </c>
      <c r="AN180" s="71">
        <v>75</v>
      </c>
      <c r="AO180" s="71">
        <v>75</v>
      </c>
      <c r="AP180" s="71">
        <v>78</v>
      </c>
      <c r="AQ180" s="71">
        <v>75</v>
      </c>
      <c r="AR180" s="69">
        <v>77.67</v>
      </c>
      <c r="AS180" s="71">
        <v>75</v>
      </c>
      <c r="AT180" s="71">
        <v>73</v>
      </c>
      <c r="AU180" s="71">
        <v>73</v>
      </c>
      <c r="AV180" s="71">
        <v>75</v>
      </c>
      <c r="AW180" s="71">
        <v>74</v>
      </c>
      <c r="AX180" s="69">
        <v>75.42</v>
      </c>
      <c r="AY180" s="71">
        <v>80</v>
      </c>
      <c r="AZ180" s="71">
        <v>80</v>
      </c>
      <c r="BA180" s="71">
        <v>80</v>
      </c>
      <c r="BB180" s="71">
        <v>80</v>
      </c>
      <c r="BC180" s="71">
        <v>82</v>
      </c>
      <c r="BD180" s="69">
        <v>82.08</v>
      </c>
      <c r="BE180" s="71">
        <v>75</v>
      </c>
      <c r="BF180" s="71">
        <v>78</v>
      </c>
      <c r="BG180" s="71">
        <v>77</v>
      </c>
      <c r="BH180" s="71">
        <v>80</v>
      </c>
      <c r="BI180" s="71">
        <v>79</v>
      </c>
      <c r="BJ180" s="69">
        <v>80.42</v>
      </c>
      <c r="BK180" s="50" t="s">
        <v>2871</v>
      </c>
      <c r="BL180" s="81" t="s">
        <v>2872</v>
      </c>
      <c r="BM180" s="81" t="s">
        <v>2873</v>
      </c>
      <c r="BN180" s="50" t="s">
        <v>2874</v>
      </c>
      <c r="BO180" s="89">
        <v>81.33</v>
      </c>
      <c r="BP180" s="29">
        <v>77.67</v>
      </c>
      <c r="BQ180" s="29">
        <v>75.42</v>
      </c>
      <c r="BR180" s="90">
        <v>82.08</v>
      </c>
      <c r="BS180" s="90">
        <v>80.42</v>
      </c>
      <c r="BT180" s="29">
        <f t="shared" si="2"/>
        <v>396.92</v>
      </c>
      <c r="BU180" s="91" t="s">
        <v>170</v>
      </c>
      <c r="BV180" s="272" t="s">
        <v>2875</v>
      </c>
      <c r="BW180" s="108"/>
      <c r="BX180" s="108"/>
      <c r="BY180" s="108"/>
      <c r="BZ180" s="108"/>
      <c r="CA180" s="108"/>
      <c r="CB180" s="108"/>
      <c r="CC180" s="124"/>
      <c r="CD180" s="108"/>
      <c r="CE180" s="108"/>
      <c r="CF180" s="108">
        <v>174</v>
      </c>
    </row>
    <row r="181" spans="1:84" s="8" customFormat="1" ht="24.75" customHeight="1">
      <c r="A181" s="26" t="s">
        <v>265</v>
      </c>
      <c r="B181" s="217">
        <v>197</v>
      </c>
      <c r="C181" s="27" t="s">
        <v>2876</v>
      </c>
      <c r="D181" s="270" t="s">
        <v>2877</v>
      </c>
      <c r="E181" s="28" t="s">
        <v>2878</v>
      </c>
      <c r="F181" s="29" t="s">
        <v>13</v>
      </c>
      <c r="G181" s="30" t="s">
        <v>45</v>
      </c>
      <c r="H181" s="27" t="s">
        <v>166</v>
      </c>
      <c r="I181" s="27" t="s">
        <v>167</v>
      </c>
      <c r="J181" s="27" t="s">
        <v>2879</v>
      </c>
      <c r="K181" s="28" t="s">
        <v>1117</v>
      </c>
      <c r="L181" s="29" t="s">
        <v>170</v>
      </c>
      <c r="M181" s="29" t="s">
        <v>224</v>
      </c>
      <c r="N181" s="50" t="s">
        <v>2880</v>
      </c>
      <c r="O181" s="50">
        <v>1116080709070010</v>
      </c>
      <c r="P181" s="50" t="s">
        <v>166</v>
      </c>
      <c r="Q181" s="56">
        <v>39304</v>
      </c>
      <c r="R181" s="50" t="s">
        <v>289</v>
      </c>
      <c r="S181" s="50" t="s">
        <v>2881</v>
      </c>
      <c r="T181" s="50" t="s">
        <v>2882</v>
      </c>
      <c r="U181" s="50"/>
      <c r="V181" s="271" t="s">
        <v>2883</v>
      </c>
      <c r="W181" s="50" t="s">
        <v>45</v>
      </c>
      <c r="X181" s="50" t="s">
        <v>166</v>
      </c>
      <c r="Y181" s="50" t="s">
        <v>167</v>
      </c>
      <c r="Z181" s="62">
        <v>4</v>
      </c>
      <c r="AA181" s="50" t="s">
        <v>1117</v>
      </c>
      <c r="AB181" s="62">
        <v>2022</v>
      </c>
      <c r="AC181" s="50" t="s">
        <v>178</v>
      </c>
      <c r="AD181" s="50" t="s">
        <v>179</v>
      </c>
      <c r="AE181" s="50" t="s">
        <v>231</v>
      </c>
      <c r="AF181" s="271" t="s">
        <v>2884</v>
      </c>
      <c r="AG181" s="68">
        <v>77</v>
      </c>
      <c r="AH181" s="68">
        <v>80</v>
      </c>
      <c r="AI181" s="68">
        <v>74</v>
      </c>
      <c r="AJ181" s="68">
        <v>74</v>
      </c>
      <c r="AK181" s="68">
        <v>79</v>
      </c>
      <c r="AL181" s="69">
        <v>81.58</v>
      </c>
      <c r="AM181" s="70">
        <v>70</v>
      </c>
      <c r="AN181" s="70">
        <v>71</v>
      </c>
      <c r="AO181" s="70">
        <v>76</v>
      </c>
      <c r="AP181" s="70">
        <v>71</v>
      </c>
      <c r="AQ181" s="70">
        <v>76</v>
      </c>
      <c r="AR181" s="69">
        <v>78.17</v>
      </c>
      <c r="AS181" s="70">
        <v>72</v>
      </c>
      <c r="AT181" s="70">
        <v>72</v>
      </c>
      <c r="AU181" s="70">
        <v>72</v>
      </c>
      <c r="AV181" s="70">
        <v>74</v>
      </c>
      <c r="AW181" s="70">
        <v>81</v>
      </c>
      <c r="AX181" s="69">
        <v>78.08</v>
      </c>
      <c r="AY181" s="70">
        <v>75</v>
      </c>
      <c r="AZ181" s="70">
        <v>73</v>
      </c>
      <c r="BA181" s="70">
        <v>72</v>
      </c>
      <c r="BB181" s="70">
        <v>73</v>
      </c>
      <c r="BC181" s="70">
        <v>85</v>
      </c>
      <c r="BD181" s="69">
        <v>78.67</v>
      </c>
      <c r="BE181" s="70">
        <v>75</v>
      </c>
      <c r="BF181" s="70">
        <v>75</v>
      </c>
      <c r="BG181" s="70">
        <v>79</v>
      </c>
      <c r="BH181" s="70">
        <v>72</v>
      </c>
      <c r="BI181" s="70">
        <v>79</v>
      </c>
      <c r="BJ181" s="69">
        <v>79.5</v>
      </c>
      <c r="BK181" s="50" t="s">
        <v>2885</v>
      </c>
      <c r="BL181" s="81" t="s">
        <v>2886</v>
      </c>
      <c r="BM181" s="81" t="s">
        <v>2887</v>
      </c>
      <c r="BN181" s="50" t="s">
        <v>2888</v>
      </c>
      <c r="BO181" s="89">
        <v>81.58</v>
      </c>
      <c r="BP181" s="29">
        <v>78.17</v>
      </c>
      <c r="BQ181" s="29">
        <v>78.08</v>
      </c>
      <c r="BR181" s="90">
        <v>78.67</v>
      </c>
      <c r="BS181" s="90">
        <v>79.5</v>
      </c>
      <c r="BT181" s="29">
        <f t="shared" si="2"/>
        <v>396</v>
      </c>
      <c r="BU181" s="91" t="s">
        <v>170</v>
      </c>
      <c r="BV181" s="108" t="s">
        <v>2889</v>
      </c>
      <c r="BW181" s="108"/>
      <c r="BX181" s="108"/>
      <c r="BY181" s="108"/>
      <c r="BZ181" s="108"/>
      <c r="CA181" s="108"/>
      <c r="CB181" s="108"/>
      <c r="CC181" s="124"/>
      <c r="CD181" s="108"/>
      <c r="CE181" s="108"/>
      <c r="CF181" s="108">
        <v>175</v>
      </c>
    </row>
    <row r="182" spans="1:84" s="8" customFormat="1" ht="24.75" customHeight="1">
      <c r="A182" s="26" t="s">
        <v>1111</v>
      </c>
      <c r="B182" s="217">
        <v>198</v>
      </c>
      <c r="C182" s="27" t="s">
        <v>2890</v>
      </c>
      <c r="D182" s="270" t="s">
        <v>2891</v>
      </c>
      <c r="E182" s="28" t="s">
        <v>2892</v>
      </c>
      <c r="F182" s="29" t="s">
        <v>13</v>
      </c>
      <c r="G182" s="30" t="s">
        <v>56</v>
      </c>
      <c r="H182" s="27" t="s">
        <v>1068</v>
      </c>
      <c r="I182" s="27" t="s">
        <v>167</v>
      </c>
      <c r="J182" s="27" t="s">
        <v>2893</v>
      </c>
      <c r="K182" s="28" t="s">
        <v>828</v>
      </c>
      <c r="L182" s="29" t="s">
        <v>224</v>
      </c>
      <c r="M182" s="29" t="s">
        <v>170</v>
      </c>
      <c r="N182" s="50" t="s">
        <v>2894</v>
      </c>
      <c r="O182" s="50" t="s">
        <v>2895</v>
      </c>
      <c r="P182" s="50" t="s">
        <v>9</v>
      </c>
      <c r="Q182" s="56">
        <v>39212</v>
      </c>
      <c r="R182" s="50" t="s">
        <v>289</v>
      </c>
      <c r="S182" s="50" t="s">
        <v>2896</v>
      </c>
      <c r="T182" s="50" t="s">
        <v>2897</v>
      </c>
      <c r="U182" s="50"/>
      <c r="V182" s="271" t="s">
        <v>2898</v>
      </c>
      <c r="W182" s="50" t="s">
        <v>56</v>
      </c>
      <c r="X182" s="50" t="s">
        <v>1068</v>
      </c>
      <c r="Y182" s="50" t="s">
        <v>167</v>
      </c>
      <c r="Z182" s="50">
        <v>1</v>
      </c>
      <c r="AA182" s="50" t="s">
        <v>828</v>
      </c>
      <c r="AB182" s="50">
        <v>2022</v>
      </c>
      <c r="AC182" s="50" t="s">
        <v>178</v>
      </c>
      <c r="AD182" s="50" t="s">
        <v>231</v>
      </c>
      <c r="AE182" s="50" t="s">
        <v>179</v>
      </c>
      <c r="AF182" s="271" t="s">
        <v>2899</v>
      </c>
      <c r="AG182" s="50">
        <v>67</v>
      </c>
      <c r="AH182" s="50">
        <v>72</v>
      </c>
      <c r="AI182" s="50">
        <v>70</v>
      </c>
      <c r="AJ182" s="50">
        <v>70</v>
      </c>
      <c r="AK182" s="50">
        <v>93</v>
      </c>
      <c r="AL182" s="69">
        <v>82</v>
      </c>
      <c r="AM182" s="71">
        <v>59</v>
      </c>
      <c r="AN182" s="71">
        <v>64</v>
      </c>
      <c r="AO182" s="71">
        <v>63</v>
      </c>
      <c r="AP182" s="71">
        <v>63</v>
      </c>
      <c r="AQ182" s="71">
        <v>72</v>
      </c>
      <c r="AR182" s="69">
        <v>79</v>
      </c>
      <c r="AS182" s="71">
        <v>66</v>
      </c>
      <c r="AT182" s="71">
        <v>66</v>
      </c>
      <c r="AU182" s="71">
        <v>67</v>
      </c>
      <c r="AV182" s="71">
        <v>74</v>
      </c>
      <c r="AW182" s="71">
        <v>79</v>
      </c>
      <c r="AX182" s="69">
        <v>75</v>
      </c>
      <c r="AY182" s="71">
        <v>68</v>
      </c>
      <c r="AZ182" s="71">
        <v>60</v>
      </c>
      <c r="BA182" s="71">
        <v>68</v>
      </c>
      <c r="BB182" s="71">
        <v>70</v>
      </c>
      <c r="BC182" s="71">
        <v>73</v>
      </c>
      <c r="BD182" s="69">
        <v>83</v>
      </c>
      <c r="BE182" s="71">
        <v>69</v>
      </c>
      <c r="BF182" s="71">
        <v>65</v>
      </c>
      <c r="BG182" s="71">
        <v>72</v>
      </c>
      <c r="BH182" s="71">
        <v>72</v>
      </c>
      <c r="BI182" s="71">
        <v>74</v>
      </c>
      <c r="BJ182" s="69">
        <v>77</v>
      </c>
      <c r="BK182" s="50" t="s">
        <v>2900</v>
      </c>
      <c r="BL182" s="81" t="s">
        <v>2901</v>
      </c>
      <c r="BM182" s="81" t="s">
        <v>2902</v>
      </c>
      <c r="BN182" s="50" t="s">
        <v>2903</v>
      </c>
      <c r="BO182" s="89">
        <v>82</v>
      </c>
      <c r="BP182" s="29">
        <v>79</v>
      </c>
      <c r="BQ182" s="29">
        <v>75</v>
      </c>
      <c r="BR182" s="90">
        <v>83</v>
      </c>
      <c r="BS182" s="90">
        <v>77</v>
      </c>
      <c r="BT182" s="29">
        <f t="shared" si="2"/>
        <v>396</v>
      </c>
      <c r="BU182" s="91" t="s">
        <v>224</v>
      </c>
      <c r="BV182" s="108"/>
      <c r="BW182" s="108"/>
      <c r="BX182" s="108"/>
      <c r="BY182" s="108"/>
      <c r="BZ182" s="108"/>
      <c r="CA182" s="108"/>
      <c r="CB182" s="108"/>
      <c r="CC182" s="124"/>
      <c r="CD182" s="108"/>
      <c r="CE182" s="108"/>
      <c r="CF182" s="108">
        <v>176</v>
      </c>
    </row>
    <row r="183" spans="1:84" s="8" customFormat="1" ht="24.75" customHeight="1">
      <c r="A183" s="26" t="s">
        <v>1111</v>
      </c>
      <c r="B183" s="217">
        <v>199</v>
      </c>
      <c r="C183" s="27" t="s">
        <v>2904</v>
      </c>
      <c r="D183" s="270" t="s">
        <v>2905</v>
      </c>
      <c r="E183" s="28" t="s">
        <v>2906</v>
      </c>
      <c r="F183" s="29" t="s">
        <v>14</v>
      </c>
      <c r="G183" s="30" t="s">
        <v>56</v>
      </c>
      <c r="H183" s="27" t="s">
        <v>1068</v>
      </c>
      <c r="I183" s="27" t="s">
        <v>167</v>
      </c>
      <c r="J183" s="27" t="s">
        <v>2907</v>
      </c>
      <c r="K183" s="28" t="s">
        <v>828</v>
      </c>
      <c r="L183" s="29" t="s">
        <v>170</v>
      </c>
      <c r="M183" s="29" t="s">
        <v>224</v>
      </c>
      <c r="N183" s="50" t="s">
        <v>2908</v>
      </c>
      <c r="O183" s="50" t="s">
        <v>2909</v>
      </c>
      <c r="P183" s="50" t="s">
        <v>1068</v>
      </c>
      <c r="Q183" s="56">
        <v>39328</v>
      </c>
      <c r="R183" s="50" t="s">
        <v>174</v>
      </c>
      <c r="S183" s="50" t="s">
        <v>2910</v>
      </c>
      <c r="T183" s="50" t="s">
        <v>2911</v>
      </c>
      <c r="U183" s="50"/>
      <c r="V183" s="271" t="s">
        <v>2912</v>
      </c>
      <c r="W183" s="50" t="s">
        <v>56</v>
      </c>
      <c r="X183" s="50" t="s">
        <v>1068</v>
      </c>
      <c r="Y183" s="50" t="s">
        <v>167</v>
      </c>
      <c r="Z183" s="62">
        <v>4</v>
      </c>
      <c r="AA183" s="50" t="s">
        <v>828</v>
      </c>
      <c r="AB183" s="62">
        <v>2022</v>
      </c>
      <c r="AC183" s="50" t="s">
        <v>178</v>
      </c>
      <c r="AD183" s="50" t="s">
        <v>179</v>
      </c>
      <c r="AE183" s="50" t="s">
        <v>231</v>
      </c>
      <c r="AF183" s="271" t="s">
        <v>2913</v>
      </c>
      <c r="AG183" s="68">
        <v>74</v>
      </c>
      <c r="AH183" s="68">
        <v>78</v>
      </c>
      <c r="AI183" s="68">
        <v>76</v>
      </c>
      <c r="AJ183" s="68">
        <v>77</v>
      </c>
      <c r="AK183" s="68">
        <v>87</v>
      </c>
      <c r="AL183" s="69">
        <v>84</v>
      </c>
      <c r="AM183" s="70">
        <v>73</v>
      </c>
      <c r="AN183" s="70">
        <v>80</v>
      </c>
      <c r="AO183" s="70">
        <v>72</v>
      </c>
      <c r="AP183" s="70">
        <v>80</v>
      </c>
      <c r="AQ183" s="70">
        <v>86</v>
      </c>
      <c r="AR183" s="69">
        <v>81</v>
      </c>
      <c r="AS183" s="70">
        <v>67</v>
      </c>
      <c r="AT183" s="70">
        <v>77</v>
      </c>
      <c r="AU183" s="70">
        <v>73</v>
      </c>
      <c r="AV183" s="70">
        <v>76</v>
      </c>
      <c r="AW183" s="70">
        <v>77</v>
      </c>
      <c r="AX183" s="69">
        <v>77</v>
      </c>
      <c r="AY183" s="70">
        <v>65</v>
      </c>
      <c r="AZ183" s="70">
        <v>77</v>
      </c>
      <c r="BA183" s="70">
        <v>73</v>
      </c>
      <c r="BB183" s="70">
        <v>76</v>
      </c>
      <c r="BC183" s="70">
        <v>77</v>
      </c>
      <c r="BD183" s="69">
        <v>76</v>
      </c>
      <c r="BE183" s="70">
        <v>70</v>
      </c>
      <c r="BF183" s="70">
        <v>71</v>
      </c>
      <c r="BG183" s="70">
        <v>74</v>
      </c>
      <c r="BH183" s="70">
        <v>80</v>
      </c>
      <c r="BI183" s="70">
        <v>80</v>
      </c>
      <c r="BJ183" s="69">
        <v>78</v>
      </c>
      <c r="BK183" s="50" t="s">
        <v>2914</v>
      </c>
      <c r="BL183" s="81" t="s">
        <v>2915</v>
      </c>
      <c r="BM183" s="81" t="s">
        <v>2916</v>
      </c>
      <c r="BN183" s="50" t="s">
        <v>2917</v>
      </c>
      <c r="BO183" s="89">
        <v>84</v>
      </c>
      <c r="BP183" s="29">
        <v>81</v>
      </c>
      <c r="BQ183" s="29">
        <v>77</v>
      </c>
      <c r="BR183" s="90">
        <v>76</v>
      </c>
      <c r="BS183" s="90">
        <v>78</v>
      </c>
      <c r="BT183" s="29">
        <f t="shared" si="2"/>
        <v>396</v>
      </c>
      <c r="BU183" s="91" t="s">
        <v>170</v>
      </c>
      <c r="BV183" s="108"/>
      <c r="BW183" s="108"/>
      <c r="BX183" s="108"/>
      <c r="BY183" s="108"/>
      <c r="BZ183" s="108"/>
      <c r="CA183" s="108"/>
      <c r="CB183" s="108"/>
      <c r="CC183" s="124"/>
      <c r="CD183" s="108"/>
      <c r="CE183" s="108"/>
      <c r="CF183" s="108">
        <v>177</v>
      </c>
    </row>
    <row r="184" spans="1:84" s="8" customFormat="1" ht="24.75" customHeight="1">
      <c r="A184" s="26" t="s">
        <v>265</v>
      </c>
      <c r="B184" s="217">
        <v>200</v>
      </c>
      <c r="C184" s="27" t="s">
        <v>2918</v>
      </c>
      <c r="D184" s="270" t="s">
        <v>2919</v>
      </c>
      <c r="E184" s="28" t="s">
        <v>2920</v>
      </c>
      <c r="F184" s="29" t="s">
        <v>14</v>
      </c>
      <c r="G184" s="30" t="s">
        <v>50</v>
      </c>
      <c r="H184" s="27" t="s">
        <v>166</v>
      </c>
      <c r="I184" s="27" t="s">
        <v>167</v>
      </c>
      <c r="J184" s="27" t="s">
        <v>2921</v>
      </c>
      <c r="K184" s="28" t="s">
        <v>421</v>
      </c>
      <c r="L184" s="29" t="s">
        <v>170</v>
      </c>
      <c r="M184" s="29" t="s">
        <v>224</v>
      </c>
      <c r="N184" s="50" t="s">
        <v>2922</v>
      </c>
      <c r="O184" s="50" t="s">
        <v>2923</v>
      </c>
      <c r="P184" s="50" t="s">
        <v>338</v>
      </c>
      <c r="Q184" s="56">
        <v>39328</v>
      </c>
      <c r="R184" s="50" t="s">
        <v>174</v>
      </c>
      <c r="S184" s="50" t="s">
        <v>2924</v>
      </c>
      <c r="T184" s="50" t="s">
        <v>2925</v>
      </c>
      <c r="U184" s="50" t="s">
        <v>2926</v>
      </c>
      <c r="V184" s="271" t="s">
        <v>2927</v>
      </c>
      <c r="W184" s="50" t="s">
        <v>50</v>
      </c>
      <c r="X184" s="50" t="s">
        <v>166</v>
      </c>
      <c r="Y184" s="50" t="s">
        <v>167</v>
      </c>
      <c r="Z184" s="62">
        <v>2</v>
      </c>
      <c r="AA184" s="50" t="s">
        <v>421</v>
      </c>
      <c r="AB184" s="62">
        <v>2022</v>
      </c>
      <c r="AC184" s="50" t="s">
        <v>178</v>
      </c>
      <c r="AD184" s="50" t="s">
        <v>179</v>
      </c>
      <c r="AE184" s="50" t="s">
        <v>231</v>
      </c>
      <c r="AF184" s="271" t="s">
        <v>2928</v>
      </c>
      <c r="AG184" s="68">
        <v>72</v>
      </c>
      <c r="AH184" s="68">
        <v>76</v>
      </c>
      <c r="AI184" s="68">
        <v>82</v>
      </c>
      <c r="AJ184" s="68">
        <v>89</v>
      </c>
      <c r="AK184" s="68">
        <v>83</v>
      </c>
      <c r="AL184" s="69">
        <v>80</v>
      </c>
      <c r="AM184" s="70">
        <v>71</v>
      </c>
      <c r="AN184" s="70">
        <v>70</v>
      </c>
      <c r="AO184" s="70">
        <v>78</v>
      </c>
      <c r="AP184" s="70">
        <v>83</v>
      </c>
      <c r="AQ184" s="70">
        <v>93</v>
      </c>
      <c r="AR184" s="69">
        <v>79</v>
      </c>
      <c r="AS184" s="70">
        <v>71</v>
      </c>
      <c r="AT184" s="70">
        <v>72</v>
      </c>
      <c r="AU184" s="70">
        <v>85</v>
      </c>
      <c r="AV184" s="70">
        <v>78</v>
      </c>
      <c r="AW184" s="70">
        <v>92</v>
      </c>
      <c r="AX184" s="69">
        <v>77</v>
      </c>
      <c r="AY184" s="70">
        <v>68</v>
      </c>
      <c r="AZ184" s="70">
        <v>72</v>
      </c>
      <c r="BA184" s="70">
        <v>80</v>
      </c>
      <c r="BB184" s="70">
        <v>73</v>
      </c>
      <c r="BC184" s="70">
        <v>85</v>
      </c>
      <c r="BD184" s="69">
        <v>76</v>
      </c>
      <c r="BE184" s="70">
        <v>78</v>
      </c>
      <c r="BF184" s="70">
        <v>81</v>
      </c>
      <c r="BG184" s="70">
        <v>81</v>
      </c>
      <c r="BH184" s="70">
        <v>90</v>
      </c>
      <c r="BI184" s="70">
        <v>89</v>
      </c>
      <c r="BJ184" s="69">
        <v>84</v>
      </c>
      <c r="BK184" s="50" t="s">
        <v>2929</v>
      </c>
      <c r="BL184" s="81" t="s">
        <v>2930</v>
      </c>
      <c r="BM184" s="81" t="s">
        <v>2931</v>
      </c>
      <c r="BN184" s="50" t="s">
        <v>2932</v>
      </c>
      <c r="BO184" s="89">
        <v>80</v>
      </c>
      <c r="BP184" s="29">
        <v>79</v>
      </c>
      <c r="BQ184" s="29">
        <v>77</v>
      </c>
      <c r="BR184" s="90">
        <v>76</v>
      </c>
      <c r="BS184" s="90">
        <v>84</v>
      </c>
      <c r="BT184" s="29">
        <f t="shared" si="2"/>
        <v>396</v>
      </c>
      <c r="BU184" s="91" t="s">
        <v>170</v>
      </c>
      <c r="BV184" s="107"/>
      <c r="BW184" s="107"/>
      <c r="BX184" s="107"/>
      <c r="BY184" s="107"/>
      <c r="BZ184" s="107"/>
      <c r="CA184" s="107"/>
      <c r="CB184" s="107"/>
      <c r="CC184" s="124"/>
      <c r="CD184" s="107"/>
      <c r="CE184" s="107"/>
      <c r="CF184" s="108">
        <v>178</v>
      </c>
    </row>
    <row r="185" spans="1:84" s="8" customFormat="1" ht="24.75" customHeight="1">
      <c r="A185" s="26" t="s">
        <v>161</v>
      </c>
      <c r="B185" s="217">
        <v>201</v>
      </c>
      <c r="C185" s="27" t="s">
        <v>2933</v>
      </c>
      <c r="D185" s="270" t="s">
        <v>2934</v>
      </c>
      <c r="E185" s="28" t="s">
        <v>2935</v>
      </c>
      <c r="F185" s="29" t="s">
        <v>14</v>
      </c>
      <c r="G185" s="30" t="s">
        <v>49</v>
      </c>
      <c r="H185" s="27" t="s">
        <v>166</v>
      </c>
      <c r="I185" s="27" t="s">
        <v>167</v>
      </c>
      <c r="J185" s="27" t="s">
        <v>2936</v>
      </c>
      <c r="K185" s="28" t="s">
        <v>1002</v>
      </c>
      <c r="L185" s="29" t="s">
        <v>170</v>
      </c>
      <c r="M185" s="29" t="s">
        <v>224</v>
      </c>
      <c r="N185" s="50" t="s">
        <v>2937</v>
      </c>
      <c r="O185" s="50" t="s">
        <v>2938</v>
      </c>
      <c r="P185" s="50" t="s">
        <v>1530</v>
      </c>
      <c r="Q185" s="56">
        <v>39029</v>
      </c>
      <c r="R185" s="50" t="s">
        <v>174</v>
      </c>
      <c r="S185" s="50" t="s">
        <v>2939</v>
      </c>
      <c r="T185" s="50" t="s">
        <v>176</v>
      </c>
      <c r="U185" s="50"/>
      <c r="V185" s="271" t="s">
        <v>2940</v>
      </c>
      <c r="W185" s="50" t="s">
        <v>49</v>
      </c>
      <c r="X185" s="50" t="s">
        <v>166</v>
      </c>
      <c r="Y185" s="50" t="s">
        <v>167</v>
      </c>
      <c r="Z185" s="50">
        <v>2</v>
      </c>
      <c r="AA185" s="50" t="s">
        <v>1002</v>
      </c>
      <c r="AB185" s="50">
        <v>2022</v>
      </c>
      <c r="AC185" s="50" t="s">
        <v>178</v>
      </c>
      <c r="AD185" s="50" t="s">
        <v>179</v>
      </c>
      <c r="AE185" s="50" t="s">
        <v>231</v>
      </c>
      <c r="AF185" s="271" t="s">
        <v>2941</v>
      </c>
      <c r="AG185" s="50">
        <v>70</v>
      </c>
      <c r="AH185" s="50">
        <v>75</v>
      </c>
      <c r="AI185" s="50">
        <v>78</v>
      </c>
      <c r="AJ185" s="50">
        <v>81</v>
      </c>
      <c r="AK185" s="50">
        <v>87</v>
      </c>
      <c r="AL185" s="69">
        <v>83.42</v>
      </c>
      <c r="AM185" s="71">
        <v>65</v>
      </c>
      <c r="AN185" s="71">
        <v>64</v>
      </c>
      <c r="AO185" s="71">
        <v>78</v>
      </c>
      <c r="AP185" s="71">
        <v>83</v>
      </c>
      <c r="AQ185" s="71">
        <v>86</v>
      </c>
      <c r="AR185" s="69">
        <v>81</v>
      </c>
      <c r="AS185" s="71">
        <v>74</v>
      </c>
      <c r="AT185" s="71">
        <v>81</v>
      </c>
      <c r="AU185" s="71">
        <v>72</v>
      </c>
      <c r="AV185" s="71">
        <v>74</v>
      </c>
      <c r="AW185" s="71">
        <v>73</v>
      </c>
      <c r="AX185" s="69">
        <v>76</v>
      </c>
      <c r="AY185" s="71">
        <v>75</v>
      </c>
      <c r="AZ185" s="71">
        <v>75</v>
      </c>
      <c r="BA185" s="71">
        <v>74</v>
      </c>
      <c r="BB185" s="71">
        <v>83</v>
      </c>
      <c r="BC185" s="71">
        <v>77</v>
      </c>
      <c r="BD185" s="69">
        <v>77</v>
      </c>
      <c r="BE185" s="71">
        <v>67</v>
      </c>
      <c r="BF185" s="71">
        <v>79</v>
      </c>
      <c r="BG185" s="71">
        <v>75</v>
      </c>
      <c r="BH185" s="71">
        <v>84</v>
      </c>
      <c r="BI185" s="71">
        <v>77</v>
      </c>
      <c r="BJ185" s="69">
        <v>78</v>
      </c>
      <c r="BK185" s="50" t="s">
        <v>2942</v>
      </c>
      <c r="BL185" s="81" t="s">
        <v>2943</v>
      </c>
      <c r="BM185" s="81" t="s">
        <v>2944</v>
      </c>
      <c r="BN185" s="50" t="s">
        <v>2945</v>
      </c>
      <c r="BO185" s="89">
        <v>83.42</v>
      </c>
      <c r="BP185" s="29">
        <v>81</v>
      </c>
      <c r="BQ185" s="29">
        <v>76</v>
      </c>
      <c r="BR185" s="90">
        <v>77</v>
      </c>
      <c r="BS185" s="90">
        <v>78</v>
      </c>
      <c r="BT185" s="29">
        <f t="shared" si="2"/>
        <v>395.42</v>
      </c>
      <c r="BU185" s="91" t="s">
        <v>170</v>
      </c>
      <c r="BV185" s="272" t="s">
        <v>2946</v>
      </c>
      <c r="BW185" s="272" t="s">
        <v>2947</v>
      </c>
      <c r="BX185" s="108"/>
      <c r="BY185" s="108"/>
      <c r="BZ185" s="108"/>
      <c r="CA185" s="108"/>
      <c r="CB185" s="108"/>
      <c r="CC185" s="124"/>
      <c r="CD185" s="108"/>
      <c r="CE185" s="108"/>
      <c r="CF185" s="108">
        <v>179</v>
      </c>
    </row>
    <row r="186" spans="1:84" s="8" customFormat="1" ht="24.75" customHeight="1">
      <c r="A186" s="26" t="s">
        <v>1111</v>
      </c>
      <c r="B186" s="217">
        <v>202</v>
      </c>
      <c r="C186" s="27" t="s">
        <v>2948</v>
      </c>
      <c r="D186" s="270" t="s">
        <v>2949</v>
      </c>
      <c r="E186" s="28" t="s">
        <v>2950</v>
      </c>
      <c r="F186" s="29" t="s">
        <v>13</v>
      </c>
      <c r="G186" s="30" t="s">
        <v>1115</v>
      </c>
      <c r="H186" s="27" t="s">
        <v>1068</v>
      </c>
      <c r="I186" s="27" t="s">
        <v>167</v>
      </c>
      <c r="J186" s="27" t="s">
        <v>2951</v>
      </c>
      <c r="K186" s="28" t="s">
        <v>828</v>
      </c>
      <c r="L186" s="29" t="s">
        <v>224</v>
      </c>
      <c r="M186" s="29" t="s">
        <v>170</v>
      </c>
      <c r="N186" s="50" t="s">
        <v>2952</v>
      </c>
      <c r="O186" s="50" t="s">
        <v>2953</v>
      </c>
      <c r="P186" s="50" t="s">
        <v>2954</v>
      </c>
      <c r="Q186" s="56">
        <v>38968</v>
      </c>
      <c r="R186" s="50" t="s">
        <v>289</v>
      </c>
      <c r="S186" s="50" t="s">
        <v>2955</v>
      </c>
      <c r="T186" s="50" t="s">
        <v>2956</v>
      </c>
      <c r="U186" s="50"/>
      <c r="V186" s="271" t="s">
        <v>2957</v>
      </c>
      <c r="W186" s="50" t="s">
        <v>1115</v>
      </c>
      <c r="X186" s="50" t="s">
        <v>1068</v>
      </c>
      <c r="Y186" s="50" t="s">
        <v>167</v>
      </c>
      <c r="Z186" s="50">
        <v>3</v>
      </c>
      <c r="AA186" s="50" t="s">
        <v>828</v>
      </c>
      <c r="AB186" s="50">
        <v>2022</v>
      </c>
      <c r="AC186" s="50" t="s">
        <v>178</v>
      </c>
      <c r="AD186" s="50" t="s">
        <v>231</v>
      </c>
      <c r="AE186" s="50" t="s">
        <v>179</v>
      </c>
      <c r="AF186" s="271" t="s">
        <v>2958</v>
      </c>
      <c r="AG186" s="50">
        <v>65</v>
      </c>
      <c r="AH186" s="50">
        <v>63</v>
      </c>
      <c r="AI186" s="50">
        <v>80</v>
      </c>
      <c r="AJ186" s="50">
        <v>76</v>
      </c>
      <c r="AK186" s="50">
        <v>80</v>
      </c>
      <c r="AL186" s="69">
        <v>80.92</v>
      </c>
      <c r="AM186" s="71">
        <v>63</v>
      </c>
      <c r="AN186" s="71">
        <v>60</v>
      </c>
      <c r="AO186" s="71">
        <v>75</v>
      </c>
      <c r="AP186" s="71">
        <v>83</v>
      </c>
      <c r="AQ186" s="71">
        <v>86</v>
      </c>
      <c r="AR186" s="69">
        <v>78.83</v>
      </c>
      <c r="AS186" s="71">
        <v>64</v>
      </c>
      <c r="AT186" s="71">
        <v>78</v>
      </c>
      <c r="AU186" s="71">
        <v>75</v>
      </c>
      <c r="AV186" s="71">
        <v>77</v>
      </c>
      <c r="AW186" s="71">
        <v>83</v>
      </c>
      <c r="AX186" s="69">
        <v>79.42</v>
      </c>
      <c r="AY186" s="71">
        <v>67</v>
      </c>
      <c r="AZ186" s="71">
        <v>74</v>
      </c>
      <c r="BA186" s="71">
        <v>77</v>
      </c>
      <c r="BB186" s="71">
        <v>73</v>
      </c>
      <c r="BC186" s="71">
        <v>77</v>
      </c>
      <c r="BD186" s="69">
        <v>77.760000000000005</v>
      </c>
      <c r="BE186" s="71">
        <v>62</v>
      </c>
      <c r="BF186" s="71">
        <v>77</v>
      </c>
      <c r="BG186" s="71">
        <v>76</v>
      </c>
      <c r="BH186" s="71">
        <v>80</v>
      </c>
      <c r="BI186" s="71">
        <v>78</v>
      </c>
      <c r="BJ186" s="69">
        <v>78.37</v>
      </c>
      <c r="BK186" s="50" t="s">
        <v>2959</v>
      </c>
      <c r="BL186" s="81" t="s">
        <v>2960</v>
      </c>
      <c r="BM186" s="81" t="s">
        <v>2961</v>
      </c>
      <c r="BN186" s="50" t="s">
        <v>2962</v>
      </c>
      <c r="BO186" s="89">
        <v>80.92</v>
      </c>
      <c r="BP186" s="29">
        <v>78.83</v>
      </c>
      <c r="BQ186" s="29">
        <v>79.42</v>
      </c>
      <c r="BR186" s="90">
        <v>77.760000000000005</v>
      </c>
      <c r="BS186" s="90">
        <v>78.37</v>
      </c>
      <c r="BT186" s="29">
        <f t="shared" si="2"/>
        <v>395.3</v>
      </c>
      <c r="BU186" s="91" t="s">
        <v>224</v>
      </c>
      <c r="BV186" s="108" t="s">
        <v>2963</v>
      </c>
      <c r="BW186" s="108" t="s">
        <v>2964</v>
      </c>
      <c r="BX186" s="108"/>
      <c r="BY186" s="108"/>
      <c r="BZ186" s="108"/>
      <c r="CA186" s="108"/>
      <c r="CB186" s="108"/>
      <c r="CC186" s="124"/>
      <c r="CD186" s="108"/>
      <c r="CE186" s="108"/>
      <c r="CF186" s="108">
        <v>180</v>
      </c>
    </row>
    <row r="187" spans="1:84" s="8" customFormat="1" ht="24.75" customHeight="1">
      <c r="A187" s="26" t="s">
        <v>265</v>
      </c>
      <c r="B187" s="217">
        <v>203</v>
      </c>
      <c r="C187" s="27" t="s">
        <v>2965</v>
      </c>
      <c r="D187" s="270" t="s">
        <v>2966</v>
      </c>
      <c r="E187" s="28" t="s">
        <v>2967</v>
      </c>
      <c r="F187" s="29" t="s">
        <v>14</v>
      </c>
      <c r="G187" s="30" t="s">
        <v>45</v>
      </c>
      <c r="H187" s="27" t="s">
        <v>166</v>
      </c>
      <c r="I187" s="27" t="s">
        <v>167</v>
      </c>
      <c r="J187" s="27" t="s">
        <v>2968</v>
      </c>
      <c r="K187" s="28" t="s">
        <v>1545</v>
      </c>
      <c r="L187" s="29" t="s">
        <v>170</v>
      </c>
      <c r="M187" s="29" t="s">
        <v>224</v>
      </c>
      <c r="N187" s="50" t="s">
        <v>2969</v>
      </c>
      <c r="O187" s="50" t="s">
        <v>2970</v>
      </c>
      <c r="P187" s="50" t="s">
        <v>2971</v>
      </c>
      <c r="Q187" s="56">
        <v>39199</v>
      </c>
      <c r="R187" s="50" t="s">
        <v>174</v>
      </c>
      <c r="S187" s="50" t="s">
        <v>2972</v>
      </c>
      <c r="T187" s="50" t="s">
        <v>2973</v>
      </c>
      <c r="U187" s="50" t="s">
        <v>2973</v>
      </c>
      <c r="V187" s="271" t="s">
        <v>2974</v>
      </c>
      <c r="W187" s="50" t="s">
        <v>45</v>
      </c>
      <c r="X187" s="50" t="s">
        <v>166</v>
      </c>
      <c r="Y187" s="50" t="s">
        <v>167</v>
      </c>
      <c r="Z187" s="62">
        <v>1</v>
      </c>
      <c r="AA187" s="50" t="s">
        <v>1545</v>
      </c>
      <c r="AB187" s="62">
        <v>2022</v>
      </c>
      <c r="AC187" s="50" t="s">
        <v>178</v>
      </c>
      <c r="AD187" s="50" t="s">
        <v>179</v>
      </c>
      <c r="AE187" s="50" t="s">
        <v>231</v>
      </c>
      <c r="AF187" s="271" t="s">
        <v>2975</v>
      </c>
      <c r="AG187" s="68">
        <v>76</v>
      </c>
      <c r="AH187" s="68">
        <v>81</v>
      </c>
      <c r="AI187" s="68">
        <v>82</v>
      </c>
      <c r="AJ187" s="68">
        <v>82</v>
      </c>
      <c r="AK187" s="68">
        <v>84</v>
      </c>
      <c r="AL187" s="69">
        <v>81</v>
      </c>
      <c r="AM187" s="70">
        <v>73</v>
      </c>
      <c r="AN187" s="70">
        <v>80</v>
      </c>
      <c r="AO187" s="70">
        <v>82</v>
      </c>
      <c r="AP187" s="70">
        <v>75</v>
      </c>
      <c r="AQ187" s="70">
        <v>78</v>
      </c>
      <c r="AR187" s="69">
        <v>77.599999999999994</v>
      </c>
      <c r="AS187" s="70">
        <v>73</v>
      </c>
      <c r="AT187" s="70">
        <v>76</v>
      </c>
      <c r="AU187" s="70">
        <v>80</v>
      </c>
      <c r="AV187" s="70">
        <v>80</v>
      </c>
      <c r="AW187" s="70">
        <v>81</v>
      </c>
      <c r="AX187" s="69">
        <v>78</v>
      </c>
      <c r="AY187" s="70">
        <v>77</v>
      </c>
      <c r="AZ187" s="70">
        <v>78</v>
      </c>
      <c r="BA187" s="70">
        <v>81</v>
      </c>
      <c r="BB187" s="70">
        <v>75</v>
      </c>
      <c r="BC187" s="70">
        <v>83</v>
      </c>
      <c r="BD187" s="69">
        <v>78.8</v>
      </c>
      <c r="BE187" s="70">
        <v>73</v>
      </c>
      <c r="BF187" s="70">
        <v>80</v>
      </c>
      <c r="BG187" s="70">
        <v>81</v>
      </c>
      <c r="BH187" s="70">
        <v>83</v>
      </c>
      <c r="BI187" s="70">
        <v>82</v>
      </c>
      <c r="BJ187" s="69">
        <v>79.8</v>
      </c>
      <c r="BK187" s="50" t="s">
        <v>2976</v>
      </c>
      <c r="BL187" s="81" t="s">
        <v>2977</v>
      </c>
      <c r="BM187" s="81" t="s">
        <v>2978</v>
      </c>
      <c r="BN187" s="50" t="s">
        <v>2979</v>
      </c>
      <c r="BO187" s="89">
        <v>81</v>
      </c>
      <c r="BP187" s="29">
        <v>77.599999999999994</v>
      </c>
      <c r="BQ187" s="29">
        <v>78</v>
      </c>
      <c r="BR187" s="90">
        <v>78.8</v>
      </c>
      <c r="BS187" s="90">
        <v>79.8</v>
      </c>
      <c r="BT187" s="29">
        <f t="shared" si="2"/>
        <v>395.2</v>
      </c>
      <c r="BU187" s="91" t="s">
        <v>170</v>
      </c>
      <c r="BV187" s="107"/>
      <c r="BW187" s="107"/>
      <c r="BX187" s="107"/>
      <c r="BY187" s="107"/>
      <c r="BZ187" s="107"/>
      <c r="CA187" s="107"/>
      <c r="CB187" s="107"/>
      <c r="CC187" s="124"/>
      <c r="CD187" s="107"/>
      <c r="CE187" s="107"/>
      <c r="CF187" s="108">
        <v>181</v>
      </c>
    </row>
    <row r="188" spans="1:84" s="8" customFormat="1" ht="24.75" customHeight="1">
      <c r="A188" s="26" t="s">
        <v>1111</v>
      </c>
      <c r="B188" s="217">
        <v>204</v>
      </c>
      <c r="C188" s="27" t="s">
        <v>2980</v>
      </c>
      <c r="D188" s="270" t="s">
        <v>2981</v>
      </c>
      <c r="E188" s="28" t="s">
        <v>2982</v>
      </c>
      <c r="F188" s="29" t="s">
        <v>14</v>
      </c>
      <c r="G188" s="30" t="s">
        <v>56</v>
      </c>
      <c r="H188" s="27" t="s">
        <v>1068</v>
      </c>
      <c r="I188" s="27" t="s">
        <v>167</v>
      </c>
      <c r="J188" s="27" t="s">
        <v>2983</v>
      </c>
      <c r="K188" s="28" t="s">
        <v>2984</v>
      </c>
      <c r="L188" s="29" t="s">
        <v>170</v>
      </c>
      <c r="M188" s="29" t="s">
        <v>170</v>
      </c>
      <c r="N188" s="50" t="s">
        <v>2985</v>
      </c>
      <c r="O188" s="50" t="s">
        <v>2986</v>
      </c>
      <c r="P188" s="50" t="s">
        <v>2987</v>
      </c>
      <c r="Q188" s="56">
        <v>39173</v>
      </c>
      <c r="R188" s="50" t="s">
        <v>174</v>
      </c>
      <c r="S188" s="50" t="s">
        <v>2988</v>
      </c>
      <c r="T188" s="50" t="s">
        <v>2989</v>
      </c>
      <c r="U188" s="50"/>
      <c r="V188" s="271" t="s">
        <v>2990</v>
      </c>
      <c r="W188" s="50" t="s">
        <v>56</v>
      </c>
      <c r="X188" s="50" t="s">
        <v>1068</v>
      </c>
      <c r="Y188" s="50" t="s">
        <v>167</v>
      </c>
      <c r="Z188" s="50">
        <v>1</v>
      </c>
      <c r="AA188" s="50" t="s">
        <v>2984</v>
      </c>
      <c r="AB188" s="50">
        <v>2022</v>
      </c>
      <c r="AC188" s="50" t="s">
        <v>178</v>
      </c>
      <c r="AD188" s="50" t="s">
        <v>179</v>
      </c>
      <c r="AE188" s="50" t="s">
        <v>179</v>
      </c>
      <c r="AF188" s="271" t="s">
        <v>2991</v>
      </c>
      <c r="AG188" s="50">
        <v>65</v>
      </c>
      <c r="AH188" s="50">
        <v>74</v>
      </c>
      <c r="AI188" s="50">
        <v>76</v>
      </c>
      <c r="AJ188" s="50">
        <v>86</v>
      </c>
      <c r="AK188" s="50">
        <v>86</v>
      </c>
      <c r="AL188" s="69">
        <v>83</v>
      </c>
      <c r="AM188" s="71">
        <v>63</v>
      </c>
      <c r="AN188" s="71">
        <v>70</v>
      </c>
      <c r="AO188" s="71">
        <v>72</v>
      </c>
      <c r="AP188" s="71">
        <v>75</v>
      </c>
      <c r="AQ188" s="71">
        <v>86</v>
      </c>
      <c r="AR188" s="69">
        <v>78</v>
      </c>
      <c r="AS188" s="71">
        <v>64</v>
      </c>
      <c r="AT188" s="71">
        <v>80</v>
      </c>
      <c r="AU188" s="71">
        <v>73</v>
      </c>
      <c r="AV188" s="71">
        <v>74</v>
      </c>
      <c r="AW188" s="71">
        <v>80</v>
      </c>
      <c r="AX188" s="69">
        <v>76</v>
      </c>
      <c r="AY188" s="71">
        <v>67</v>
      </c>
      <c r="AZ188" s="71">
        <v>75</v>
      </c>
      <c r="BA188" s="71">
        <v>73</v>
      </c>
      <c r="BB188" s="71">
        <v>74</v>
      </c>
      <c r="BC188" s="71">
        <v>80</v>
      </c>
      <c r="BD188" s="69">
        <v>78</v>
      </c>
      <c r="BE188" s="71">
        <v>62</v>
      </c>
      <c r="BF188" s="71">
        <v>66</v>
      </c>
      <c r="BG188" s="71">
        <v>74</v>
      </c>
      <c r="BH188" s="71">
        <v>83</v>
      </c>
      <c r="BI188" s="71">
        <v>76</v>
      </c>
      <c r="BJ188" s="69">
        <v>80</v>
      </c>
      <c r="BK188" s="50" t="s">
        <v>2992</v>
      </c>
      <c r="BL188" s="81" t="s">
        <v>2993</v>
      </c>
      <c r="BM188" s="81" t="s">
        <v>2994</v>
      </c>
      <c r="BN188" s="50" t="s">
        <v>2995</v>
      </c>
      <c r="BO188" s="89">
        <v>83</v>
      </c>
      <c r="BP188" s="29">
        <v>78</v>
      </c>
      <c r="BQ188" s="29">
        <v>76</v>
      </c>
      <c r="BR188" s="90">
        <v>78</v>
      </c>
      <c r="BS188" s="90">
        <v>80</v>
      </c>
      <c r="BT188" s="29">
        <f t="shared" si="2"/>
        <v>395</v>
      </c>
      <c r="BU188" s="91" t="s">
        <v>170</v>
      </c>
      <c r="BV188" s="108"/>
      <c r="BW188" s="108"/>
      <c r="BX188" s="108"/>
      <c r="BY188" s="108"/>
      <c r="BZ188" s="108"/>
      <c r="CA188" s="108"/>
      <c r="CB188" s="108"/>
      <c r="CC188" s="124"/>
      <c r="CD188" s="108"/>
      <c r="CE188" s="108"/>
      <c r="CF188" s="108">
        <v>182</v>
      </c>
    </row>
    <row r="189" spans="1:84" s="8" customFormat="1" ht="24.75" customHeight="1">
      <c r="A189" s="26" t="s">
        <v>1063</v>
      </c>
      <c r="B189" s="217">
        <v>205</v>
      </c>
      <c r="C189" s="27" t="s">
        <v>2996</v>
      </c>
      <c r="D189" s="270" t="s">
        <v>2997</v>
      </c>
      <c r="E189" s="28" t="s">
        <v>2998</v>
      </c>
      <c r="F189" s="29" t="s">
        <v>14</v>
      </c>
      <c r="G189" s="30" t="s">
        <v>1115</v>
      </c>
      <c r="H189" s="27" t="s">
        <v>1068</v>
      </c>
      <c r="I189" s="27" t="s">
        <v>167</v>
      </c>
      <c r="J189" s="27" t="s">
        <v>2999</v>
      </c>
      <c r="K189" s="28" t="s">
        <v>1002</v>
      </c>
      <c r="L189" s="29" t="s">
        <v>170</v>
      </c>
      <c r="M189" s="29" t="s">
        <v>224</v>
      </c>
      <c r="N189" s="50" t="s">
        <v>3000</v>
      </c>
      <c r="O189" s="50" t="s">
        <v>3001</v>
      </c>
      <c r="P189" s="50" t="s">
        <v>3002</v>
      </c>
      <c r="Q189" s="56">
        <v>38640</v>
      </c>
      <c r="R189" s="50" t="s">
        <v>174</v>
      </c>
      <c r="S189" s="50" t="s">
        <v>3003</v>
      </c>
      <c r="T189" s="50" t="s">
        <v>3004</v>
      </c>
      <c r="U189" s="50"/>
      <c r="V189" s="271" t="s">
        <v>3005</v>
      </c>
      <c r="W189" s="50" t="s">
        <v>1115</v>
      </c>
      <c r="X189" s="50" t="s">
        <v>1068</v>
      </c>
      <c r="Y189" s="50" t="s">
        <v>167</v>
      </c>
      <c r="Z189" s="62">
        <v>12</v>
      </c>
      <c r="AA189" s="50" t="s">
        <v>1002</v>
      </c>
      <c r="AB189" s="62">
        <v>2022</v>
      </c>
      <c r="AC189" s="50" t="s">
        <v>178</v>
      </c>
      <c r="AD189" s="50" t="s">
        <v>179</v>
      </c>
      <c r="AE189" s="50" t="s">
        <v>231</v>
      </c>
      <c r="AF189" s="271" t="s">
        <v>3006</v>
      </c>
      <c r="AG189" s="68">
        <v>71</v>
      </c>
      <c r="AH189" s="68">
        <v>74</v>
      </c>
      <c r="AI189" s="68">
        <v>76</v>
      </c>
      <c r="AJ189" s="68">
        <v>84</v>
      </c>
      <c r="AK189" s="68">
        <v>86</v>
      </c>
      <c r="AL189" s="69">
        <v>83</v>
      </c>
      <c r="AM189" s="70">
        <v>70</v>
      </c>
      <c r="AN189" s="70">
        <v>71</v>
      </c>
      <c r="AO189" s="70">
        <v>72</v>
      </c>
      <c r="AP189" s="70">
        <v>83</v>
      </c>
      <c r="AQ189" s="70">
        <v>87</v>
      </c>
      <c r="AR189" s="69">
        <v>78</v>
      </c>
      <c r="AS189" s="70">
        <v>74</v>
      </c>
      <c r="AT189" s="70">
        <v>74</v>
      </c>
      <c r="AU189" s="70">
        <v>75</v>
      </c>
      <c r="AV189" s="70">
        <v>76</v>
      </c>
      <c r="AW189" s="70">
        <v>74</v>
      </c>
      <c r="AX189" s="69">
        <v>77</v>
      </c>
      <c r="AY189" s="70">
        <v>63</v>
      </c>
      <c r="AZ189" s="70">
        <v>70</v>
      </c>
      <c r="BA189" s="70">
        <v>73</v>
      </c>
      <c r="BB189" s="70">
        <v>76</v>
      </c>
      <c r="BC189" s="70">
        <v>75</v>
      </c>
      <c r="BD189" s="69">
        <v>78</v>
      </c>
      <c r="BE189" s="70">
        <v>64</v>
      </c>
      <c r="BF189" s="70">
        <v>80</v>
      </c>
      <c r="BG189" s="70">
        <v>83</v>
      </c>
      <c r="BH189" s="70">
        <v>84</v>
      </c>
      <c r="BI189" s="70">
        <v>80</v>
      </c>
      <c r="BJ189" s="69">
        <v>79</v>
      </c>
      <c r="BK189" s="50" t="s">
        <v>3007</v>
      </c>
      <c r="BL189" s="81" t="s">
        <v>3008</v>
      </c>
      <c r="BM189" s="81" t="s">
        <v>3009</v>
      </c>
      <c r="BN189" s="50" t="s">
        <v>3010</v>
      </c>
      <c r="BO189" s="89">
        <v>83</v>
      </c>
      <c r="BP189" s="29">
        <v>78</v>
      </c>
      <c r="BQ189" s="29">
        <v>77</v>
      </c>
      <c r="BR189" s="90">
        <v>78</v>
      </c>
      <c r="BS189" s="90">
        <v>79</v>
      </c>
      <c r="BT189" s="29">
        <f t="shared" si="2"/>
        <v>395</v>
      </c>
      <c r="BU189" s="91" t="s">
        <v>170</v>
      </c>
      <c r="BV189" s="108"/>
      <c r="BW189" s="108"/>
      <c r="BX189" s="108"/>
      <c r="BY189" s="108"/>
      <c r="BZ189" s="108"/>
      <c r="CA189" s="108"/>
      <c r="CB189" s="108"/>
      <c r="CC189" s="124"/>
      <c r="CD189" s="108"/>
      <c r="CE189" s="108"/>
      <c r="CF189" s="108">
        <v>183</v>
      </c>
    </row>
    <row r="190" spans="1:84" s="8" customFormat="1" ht="24.75" customHeight="1">
      <c r="A190" s="26" t="s">
        <v>1063</v>
      </c>
      <c r="B190" s="217">
        <v>206</v>
      </c>
      <c r="C190" s="27" t="s">
        <v>3011</v>
      </c>
      <c r="D190" s="270" t="s">
        <v>3012</v>
      </c>
      <c r="E190" s="28" t="s">
        <v>3013</v>
      </c>
      <c r="F190" s="29" t="s">
        <v>13</v>
      </c>
      <c r="G190" s="30" t="s">
        <v>60</v>
      </c>
      <c r="H190" s="27" t="s">
        <v>1068</v>
      </c>
      <c r="I190" s="27" t="s">
        <v>167</v>
      </c>
      <c r="J190" s="27" t="s">
        <v>3014</v>
      </c>
      <c r="K190" s="28" t="s">
        <v>828</v>
      </c>
      <c r="L190" s="29" t="s">
        <v>224</v>
      </c>
      <c r="M190" s="29" t="s">
        <v>224</v>
      </c>
      <c r="N190" s="50" t="s">
        <v>3015</v>
      </c>
      <c r="O190" s="50" t="s">
        <v>3016</v>
      </c>
      <c r="P190" s="50" t="s">
        <v>9</v>
      </c>
      <c r="Q190" s="56">
        <v>39323</v>
      </c>
      <c r="R190" s="50" t="s">
        <v>289</v>
      </c>
      <c r="S190" s="50" t="s">
        <v>3017</v>
      </c>
      <c r="T190" s="50" t="s">
        <v>3018</v>
      </c>
      <c r="U190" s="50"/>
      <c r="V190" s="271" t="s">
        <v>3019</v>
      </c>
      <c r="W190" s="50" t="s">
        <v>60</v>
      </c>
      <c r="X190" s="50" t="s">
        <v>1068</v>
      </c>
      <c r="Y190" s="50" t="s">
        <v>167</v>
      </c>
      <c r="Z190" s="62">
        <v>3</v>
      </c>
      <c r="AA190" s="50" t="s">
        <v>828</v>
      </c>
      <c r="AB190" s="62">
        <v>2022</v>
      </c>
      <c r="AC190" s="50" t="s">
        <v>178</v>
      </c>
      <c r="AD190" s="50" t="s">
        <v>231</v>
      </c>
      <c r="AE190" s="50" t="s">
        <v>231</v>
      </c>
      <c r="AF190" s="271" t="s">
        <v>3020</v>
      </c>
      <c r="AG190" s="68">
        <v>67</v>
      </c>
      <c r="AH190" s="68">
        <v>70</v>
      </c>
      <c r="AI190" s="68">
        <v>81</v>
      </c>
      <c r="AJ190" s="68">
        <v>81</v>
      </c>
      <c r="AK190" s="68">
        <v>81</v>
      </c>
      <c r="AL190" s="69">
        <v>82</v>
      </c>
      <c r="AM190" s="70">
        <v>62</v>
      </c>
      <c r="AN190" s="70">
        <v>64</v>
      </c>
      <c r="AO190" s="70">
        <v>73</v>
      </c>
      <c r="AP190" s="70">
        <v>83</v>
      </c>
      <c r="AQ190" s="70">
        <v>84</v>
      </c>
      <c r="AR190" s="69">
        <v>80</v>
      </c>
      <c r="AS190" s="70">
        <v>66</v>
      </c>
      <c r="AT190" s="70">
        <v>67</v>
      </c>
      <c r="AU190" s="70">
        <v>78</v>
      </c>
      <c r="AV190" s="70">
        <v>82</v>
      </c>
      <c r="AW190" s="70">
        <v>73</v>
      </c>
      <c r="AX190" s="69">
        <v>77</v>
      </c>
      <c r="AY190" s="70">
        <v>66</v>
      </c>
      <c r="AZ190" s="70">
        <v>69</v>
      </c>
      <c r="BA190" s="70">
        <v>76</v>
      </c>
      <c r="BB190" s="70">
        <v>73</v>
      </c>
      <c r="BC190" s="70">
        <v>77</v>
      </c>
      <c r="BD190" s="69">
        <v>77</v>
      </c>
      <c r="BE190" s="70">
        <v>68</v>
      </c>
      <c r="BF190" s="70">
        <v>71</v>
      </c>
      <c r="BG190" s="70">
        <v>77</v>
      </c>
      <c r="BH190" s="70">
        <v>83</v>
      </c>
      <c r="BI190" s="70">
        <v>77</v>
      </c>
      <c r="BJ190" s="69">
        <v>79</v>
      </c>
      <c r="BK190" s="50" t="s">
        <v>3021</v>
      </c>
      <c r="BL190" s="81" t="s">
        <v>3022</v>
      </c>
      <c r="BM190" s="81" t="s">
        <v>3023</v>
      </c>
      <c r="BN190" s="50" t="s">
        <v>3024</v>
      </c>
      <c r="BO190" s="89">
        <v>82</v>
      </c>
      <c r="BP190" s="29">
        <v>80</v>
      </c>
      <c r="BQ190" s="29">
        <v>77</v>
      </c>
      <c r="BR190" s="90">
        <v>77</v>
      </c>
      <c r="BS190" s="90">
        <v>79</v>
      </c>
      <c r="BT190" s="29">
        <f t="shared" si="2"/>
        <v>395</v>
      </c>
      <c r="BU190" s="91" t="s">
        <v>224</v>
      </c>
      <c r="BV190" s="108"/>
      <c r="BW190" s="108"/>
      <c r="BX190" s="108"/>
      <c r="BY190" s="108"/>
      <c r="BZ190" s="108"/>
      <c r="CA190" s="108"/>
      <c r="CB190" s="108"/>
      <c r="CC190" s="124"/>
      <c r="CD190" s="108"/>
      <c r="CE190" s="108"/>
      <c r="CF190" s="108">
        <v>184</v>
      </c>
    </row>
    <row r="191" spans="1:84" s="8" customFormat="1" ht="24.75" customHeight="1">
      <c r="A191" s="38" t="s">
        <v>265</v>
      </c>
      <c r="B191" s="218">
        <v>207</v>
      </c>
      <c r="C191" s="39" t="s">
        <v>3025</v>
      </c>
      <c r="D191" s="274" t="s">
        <v>3026</v>
      </c>
      <c r="E191" s="40" t="s">
        <v>3027</v>
      </c>
      <c r="F191" s="138" t="s">
        <v>13</v>
      </c>
      <c r="G191" s="42" t="s">
        <v>52</v>
      </c>
      <c r="H191" s="39" t="s">
        <v>166</v>
      </c>
      <c r="I191" s="39" t="s">
        <v>167</v>
      </c>
      <c r="J191" s="39" t="s">
        <v>3028</v>
      </c>
      <c r="K191" s="40" t="s">
        <v>3029</v>
      </c>
      <c r="L191" s="138" t="s">
        <v>170</v>
      </c>
      <c r="M191" s="138" t="s">
        <v>224</v>
      </c>
      <c r="N191" s="50" t="s">
        <v>3030</v>
      </c>
      <c r="O191" s="50" t="s">
        <v>3031</v>
      </c>
      <c r="P191" s="50" t="s">
        <v>3032</v>
      </c>
      <c r="Q191" s="56">
        <v>38713</v>
      </c>
      <c r="R191" s="50" t="s">
        <v>289</v>
      </c>
      <c r="S191" s="50" t="s">
        <v>3033</v>
      </c>
      <c r="T191" s="50" t="s">
        <v>3034</v>
      </c>
      <c r="U191" s="50"/>
      <c r="V191" s="271" t="s">
        <v>3035</v>
      </c>
      <c r="W191" s="50" t="s">
        <v>52</v>
      </c>
      <c r="X191" s="50" t="s">
        <v>166</v>
      </c>
      <c r="Y191" s="50" t="s">
        <v>167</v>
      </c>
      <c r="Z191" s="50">
        <v>4</v>
      </c>
      <c r="AA191" s="50" t="s">
        <v>3029</v>
      </c>
      <c r="AB191" s="50">
        <v>2022</v>
      </c>
      <c r="AC191" s="50" t="s">
        <v>178</v>
      </c>
      <c r="AD191" s="50" t="s">
        <v>179</v>
      </c>
      <c r="AE191" s="50" t="s">
        <v>231</v>
      </c>
      <c r="AF191" s="271" t="s">
        <v>3036</v>
      </c>
      <c r="AG191" s="50">
        <v>88</v>
      </c>
      <c r="AH191" s="50">
        <v>88</v>
      </c>
      <c r="AI191" s="50">
        <v>90</v>
      </c>
      <c r="AJ191" s="50">
        <v>88</v>
      </c>
      <c r="AK191" s="50">
        <v>92</v>
      </c>
      <c r="AL191" s="69">
        <v>81</v>
      </c>
      <c r="AM191" s="71">
        <v>83</v>
      </c>
      <c r="AN191" s="71">
        <v>85</v>
      </c>
      <c r="AO191" s="71">
        <v>83</v>
      </c>
      <c r="AP191" s="71">
        <v>83</v>
      </c>
      <c r="AQ191" s="71">
        <v>93</v>
      </c>
      <c r="AR191" s="69">
        <v>71</v>
      </c>
      <c r="AS191" s="71">
        <v>83</v>
      </c>
      <c r="AT191" s="71">
        <v>85</v>
      </c>
      <c r="AU191" s="71">
        <v>84</v>
      </c>
      <c r="AV191" s="71">
        <v>88</v>
      </c>
      <c r="AW191" s="71">
        <v>83</v>
      </c>
      <c r="AX191" s="69">
        <v>80</v>
      </c>
      <c r="AY191" s="71">
        <v>83</v>
      </c>
      <c r="AZ191" s="71">
        <v>83</v>
      </c>
      <c r="BA191" s="71">
        <v>83</v>
      </c>
      <c r="BB191" s="71">
        <v>85</v>
      </c>
      <c r="BC191" s="71">
        <v>84</v>
      </c>
      <c r="BD191" s="69">
        <v>82</v>
      </c>
      <c r="BE191" s="71">
        <v>84</v>
      </c>
      <c r="BF191" s="71">
        <v>82</v>
      </c>
      <c r="BG191" s="71">
        <v>88</v>
      </c>
      <c r="BH191" s="71">
        <v>90</v>
      </c>
      <c r="BI191" s="71">
        <v>85</v>
      </c>
      <c r="BJ191" s="69">
        <v>81</v>
      </c>
      <c r="BK191" s="50" t="s">
        <v>3037</v>
      </c>
      <c r="BL191" s="81" t="s">
        <v>3038</v>
      </c>
      <c r="BM191" s="81" t="s">
        <v>3039</v>
      </c>
      <c r="BN191" s="50" t="s">
        <v>3040</v>
      </c>
      <c r="BO191" s="163">
        <v>81</v>
      </c>
      <c r="BP191" s="138">
        <v>71</v>
      </c>
      <c r="BQ191" s="138">
        <v>80</v>
      </c>
      <c r="BR191" s="164">
        <v>82</v>
      </c>
      <c r="BS191" s="164">
        <v>81</v>
      </c>
      <c r="BT191" s="29">
        <f t="shared" si="2"/>
        <v>395</v>
      </c>
      <c r="BU191" s="223" t="s">
        <v>170</v>
      </c>
      <c r="BV191" s="115"/>
      <c r="BW191" s="115"/>
      <c r="BX191" s="115" t="s">
        <v>3041</v>
      </c>
      <c r="BY191" s="115"/>
      <c r="BZ191" s="115"/>
      <c r="CA191" s="115"/>
      <c r="CB191" s="115"/>
      <c r="CC191" s="124"/>
      <c r="CD191" s="107"/>
      <c r="CE191" s="107"/>
      <c r="CF191" s="108">
        <v>185</v>
      </c>
    </row>
    <row r="192" spans="1:84" s="8" customFormat="1" ht="24.75" customHeight="1">
      <c r="A192" s="26" t="s">
        <v>265</v>
      </c>
      <c r="B192" s="217">
        <v>208</v>
      </c>
      <c r="C192" s="27" t="s">
        <v>3042</v>
      </c>
      <c r="D192" s="270" t="s">
        <v>3043</v>
      </c>
      <c r="E192" s="28" t="s">
        <v>3044</v>
      </c>
      <c r="F192" s="29" t="s">
        <v>14</v>
      </c>
      <c r="G192" s="30" t="s">
        <v>45</v>
      </c>
      <c r="H192" s="27" t="s">
        <v>166</v>
      </c>
      <c r="I192" s="27" t="s">
        <v>167</v>
      </c>
      <c r="J192" s="27" t="s">
        <v>3045</v>
      </c>
      <c r="K192" s="28" t="s">
        <v>1864</v>
      </c>
      <c r="L192" s="29" t="s">
        <v>170</v>
      </c>
      <c r="M192" s="29" t="s">
        <v>224</v>
      </c>
      <c r="N192" s="50" t="s">
        <v>3046</v>
      </c>
      <c r="O192" s="50" t="s">
        <v>3047</v>
      </c>
      <c r="P192" s="50" t="s">
        <v>9</v>
      </c>
      <c r="Q192" s="56">
        <v>39341</v>
      </c>
      <c r="R192" s="50" t="s">
        <v>174</v>
      </c>
      <c r="S192" s="50" t="s">
        <v>3048</v>
      </c>
      <c r="T192" s="50" t="s">
        <v>3049</v>
      </c>
      <c r="U192" s="50"/>
      <c r="V192" s="271" t="s">
        <v>3050</v>
      </c>
      <c r="W192" s="50" t="s">
        <v>45</v>
      </c>
      <c r="X192" s="50" t="s">
        <v>166</v>
      </c>
      <c r="Y192" s="50" t="s">
        <v>167</v>
      </c>
      <c r="Z192" s="62">
        <v>2</v>
      </c>
      <c r="AA192" s="50" t="s">
        <v>1864</v>
      </c>
      <c r="AB192" s="62">
        <v>2022</v>
      </c>
      <c r="AC192" s="50" t="s">
        <v>178</v>
      </c>
      <c r="AD192" s="50" t="s">
        <v>179</v>
      </c>
      <c r="AE192" s="50" t="s">
        <v>231</v>
      </c>
      <c r="AF192" s="271" t="s">
        <v>3051</v>
      </c>
      <c r="AG192" s="68">
        <v>77</v>
      </c>
      <c r="AH192" s="68">
        <v>77</v>
      </c>
      <c r="AI192" s="68">
        <v>76</v>
      </c>
      <c r="AJ192" s="68">
        <v>73</v>
      </c>
      <c r="AK192" s="68">
        <v>76</v>
      </c>
      <c r="AL192" s="69">
        <v>75.8</v>
      </c>
      <c r="AM192" s="70">
        <v>80</v>
      </c>
      <c r="AN192" s="70">
        <v>81</v>
      </c>
      <c r="AO192" s="70">
        <v>78</v>
      </c>
      <c r="AP192" s="70">
        <v>86</v>
      </c>
      <c r="AQ192" s="70">
        <v>90</v>
      </c>
      <c r="AR192" s="69">
        <v>83</v>
      </c>
      <c r="AS192" s="70">
        <v>74</v>
      </c>
      <c r="AT192" s="70">
        <v>75</v>
      </c>
      <c r="AU192" s="70">
        <v>81</v>
      </c>
      <c r="AV192" s="70">
        <v>78</v>
      </c>
      <c r="AW192" s="70">
        <v>80</v>
      </c>
      <c r="AX192" s="69">
        <v>77.599999999999994</v>
      </c>
      <c r="AY192" s="70">
        <v>80</v>
      </c>
      <c r="AZ192" s="70">
        <v>80</v>
      </c>
      <c r="BA192" s="70">
        <v>75</v>
      </c>
      <c r="BB192" s="70">
        <v>84</v>
      </c>
      <c r="BC192" s="70">
        <v>82</v>
      </c>
      <c r="BD192" s="69">
        <v>80.2</v>
      </c>
      <c r="BE192" s="70">
        <v>77</v>
      </c>
      <c r="BF192" s="70">
        <v>76</v>
      </c>
      <c r="BG192" s="70">
        <v>77</v>
      </c>
      <c r="BH192" s="70">
        <v>76</v>
      </c>
      <c r="BI192" s="70">
        <v>83</v>
      </c>
      <c r="BJ192" s="69">
        <v>78</v>
      </c>
      <c r="BK192" s="50" t="s">
        <v>3052</v>
      </c>
      <c r="BL192" s="81" t="s">
        <v>3053</v>
      </c>
      <c r="BM192" s="81" t="s">
        <v>3054</v>
      </c>
      <c r="BN192" s="50" t="s">
        <v>3055</v>
      </c>
      <c r="BO192" s="89">
        <v>75.8</v>
      </c>
      <c r="BP192" s="29">
        <v>83</v>
      </c>
      <c r="BQ192" s="29">
        <v>77.599999999999994</v>
      </c>
      <c r="BR192" s="90">
        <v>80.2</v>
      </c>
      <c r="BS192" s="90">
        <v>78</v>
      </c>
      <c r="BT192" s="29">
        <f t="shared" si="2"/>
        <v>394.6</v>
      </c>
      <c r="BU192" s="91" t="s">
        <v>170</v>
      </c>
      <c r="BV192" s="108" t="s">
        <v>3056</v>
      </c>
      <c r="BW192" s="108" t="s">
        <v>3057</v>
      </c>
      <c r="BX192" s="108"/>
      <c r="BY192" s="108"/>
      <c r="BZ192" s="108"/>
      <c r="CA192" s="108"/>
      <c r="CB192" s="108"/>
      <c r="CC192" s="124"/>
      <c r="CD192" s="107"/>
      <c r="CE192" s="107"/>
      <c r="CF192" s="108">
        <v>186</v>
      </c>
    </row>
    <row r="193" spans="1:84" s="8" customFormat="1" ht="24.75" customHeight="1">
      <c r="A193" s="26" t="s">
        <v>237</v>
      </c>
      <c r="B193" s="217">
        <v>209</v>
      </c>
      <c r="C193" s="27" t="s">
        <v>3058</v>
      </c>
      <c r="D193" s="270" t="s">
        <v>3059</v>
      </c>
      <c r="E193" s="28" t="s">
        <v>3060</v>
      </c>
      <c r="F193" s="29" t="s">
        <v>14</v>
      </c>
      <c r="G193" s="30" t="s">
        <v>46</v>
      </c>
      <c r="H193" s="27" t="s">
        <v>166</v>
      </c>
      <c r="I193" s="27" t="s">
        <v>167</v>
      </c>
      <c r="J193" s="27" t="s">
        <v>3061</v>
      </c>
      <c r="K193" s="28" t="s">
        <v>366</v>
      </c>
      <c r="L193" s="29" t="s">
        <v>170</v>
      </c>
      <c r="M193" s="29" t="s">
        <v>170</v>
      </c>
      <c r="N193" s="50" t="s">
        <v>3062</v>
      </c>
      <c r="O193" s="50" t="s">
        <v>3063</v>
      </c>
      <c r="P193" s="50" t="s">
        <v>3064</v>
      </c>
      <c r="Q193" s="56">
        <v>39294</v>
      </c>
      <c r="R193" s="50" t="s">
        <v>174</v>
      </c>
      <c r="S193" s="50" t="s">
        <v>2116</v>
      </c>
      <c r="T193" s="50" t="s">
        <v>3065</v>
      </c>
      <c r="U193" s="50"/>
      <c r="V193" s="271" t="s">
        <v>3066</v>
      </c>
      <c r="W193" s="50" t="s">
        <v>46</v>
      </c>
      <c r="X193" s="50" t="s">
        <v>166</v>
      </c>
      <c r="Y193" s="50" t="s">
        <v>167</v>
      </c>
      <c r="Z193" s="50">
        <v>2</v>
      </c>
      <c r="AA193" s="50" t="s">
        <v>366</v>
      </c>
      <c r="AB193" s="50">
        <v>2022</v>
      </c>
      <c r="AC193" s="50" t="s">
        <v>178</v>
      </c>
      <c r="AD193" s="50" t="s">
        <v>179</v>
      </c>
      <c r="AE193" s="50" t="s">
        <v>179</v>
      </c>
      <c r="AF193" s="271" t="s">
        <v>3067</v>
      </c>
      <c r="AG193" s="50">
        <v>83</v>
      </c>
      <c r="AH193" s="50">
        <v>81</v>
      </c>
      <c r="AI193" s="50">
        <v>77</v>
      </c>
      <c r="AJ193" s="50">
        <v>80</v>
      </c>
      <c r="AK193" s="50">
        <v>85</v>
      </c>
      <c r="AL193" s="78">
        <v>81.2</v>
      </c>
      <c r="AM193" s="71">
        <v>80</v>
      </c>
      <c r="AN193" s="71">
        <v>82</v>
      </c>
      <c r="AO193" s="71">
        <v>66</v>
      </c>
      <c r="AP193" s="71">
        <v>79</v>
      </c>
      <c r="AQ193" s="71">
        <v>80</v>
      </c>
      <c r="AR193" s="78">
        <v>77.400000000000006</v>
      </c>
      <c r="AS193" s="71">
        <v>81</v>
      </c>
      <c r="AT193" s="71">
        <v>84</v>
      </c>
      <c r="AU193" s="71">
        <v>77</v>
      </c>
      <c r="AV193" s="71">
        <v>77</v>
      </c>
      <c r="AW193" s="71">
        <v>77</v>
      </c>
      <c r="AX193" s="78">
        <v>79.2</v>
      </c>
      <c r="AY193" s="71">
        <v>78</v>
      </c>
      <c r="AZ193" s="71">
        <v>77</v>
      </c>
      <c r="BA193" s="71">
        <v>75</v>
      </c>
      <c r="BB193" s="71">
        <v>79</v>
      </c>
      <c r="BC193" s="71">
        <v>78</v>
      </c>
      <c r="BD193" s="78">
        <v>77.400000000000006</v>
      </c>
      <c r="BE193" s="71">
        <v>80</v>
      </c>
      <c r="BF193" s="71">
        <v>81</v>
      </c>
      <c r="BG193" s="71">
        <v>78</v>
      </c>
      <c r="BH193" s="71">
        <v>78</v>
      </c>
      <c r="BI193" s="71">
        <v>80</v>
      </c>
      <c r="BJ193" s="78">
        <v>79.400000000000006</v>
      </c>
      <c r="BK193" s="50" t="s">
        <v>3068</v>
      </c>
      <c r="BL193" s="81" t="s">
        <v>3069</v>
      </c>
      <c r="BM193" s="81" t="s">
        <v>3070</v>
      </c>
      <c r="BN193" s="50" t="s">
        <v>3071</v>
      </c>
      <c r="BO193" s="92">
        <v>81.2</v>
      </c>
      <c r="BP193" s="93">
        <v>77.400000000000006</v>
      </c>
      <c r="BQ193" s="93">
        <v>79.2</v>
      </c>
      <c r="BR193" s="90">
        <v>77.400000000000006</v>
      </c>
      <c r="BS193" s="90">
        <v>79.400000000000006</v>
      </c>
      <c r="BT193" s="29">
        <f t="shared" si="2"/>
        <v>394.6</v>
      </c>
      <c r="BU193" s="91" t="s">
        <v>170</v>
      </c>
      <c r="BV193" s="108"/>
      <c r="BW193" s="108"/>
      <c r="BX193" s="108"/>
      <c r="BY193" s="108"/>
      <c r="BZ193" s="108"/>
      <c r="CA193" s="108"/>
      <c r="CB193" s="108"/>
      <c r="CC193" s="124"/>
      <c r="CD193" s="108"/>
      <c r="CE193" s="108"/>
      <c r="CF193" s="108">
        <v>187</v>
      </c>
    </row>
    <row r="194" spans="1:84" s="8" customFormat="1" ht="24.75" customHeight="1">
      <c r="A194" s="26" t="s">
        <v>237</v>
      </c>
      <c r="B194" s="217">
        <v>210</v>
      </c>
      <c r="C194" s="27" t="s">
        <v>3072</v>
      </c>
      <c r="D194" s="270" t="s">
        <v>3073</v>
      </c>
      <c r="E194" s="28" t="s">
        <v>3074</v>
      </c>
      <c r="F194" s="29" t="s">
        <v>14</v>
      </c>
      <c r="G194" s="30" t="s">
        <v>49</v>
      </c>
      <c r="H194" s="27" t="s">
        <v>166</v>
      </c>
      <c r="I194" s="27" t="s">
        <v>167</v>
      </c>
      <c r="J194" s="27" t="s">
        <v>3075</v>
      </c>
      <c r="K194" s="28" t="s">
        <v>302</v>
      </c>
      <c r="L194" s="29" t="s">
        <v>170</v>
      </c>
      <c r="M194" s="29" t="s">
        <v>224</v>
      </c>
      <c r="N194" s="50" t="s">
        <v>3076</v>
      </c>
      <c r="O194" s="50" t="s">
        <v>3077</v>
      </c>
      <c r="P194" s="50" t="s">
        <v>9</v>
      </c>
      <c r="Q194" s="56">
        <v>39286</v>
      </c>
      <c r="R194" s="50" t="s">
        <v>174</v>
      </c>
      <c r="S194" s="50" t="s">
        <v>3078</v>
      </c>
      <c r="T194" s="50" t="s">
        <v>3079</v>
      </c>
      <c r="U194" s="50"/>
      <c r="V194" s="271" t="s">
        <v>3080</v>
      </c>
      <c r="W194" s="50" t="s">
        <v>49</v>
      </c>
      <c r="X194" s="50" t="s">
        <v>166</v>
      </c>
      <c r="Y194" s="50" t="s">
        <v>167</v>
      </c>
      <c r="Z194" s="50">
        <v>1</v>
      </c>
      <c r="AA194" s="50" t="s">
        <v>302</v>
      </c>
      <c r="AB194" s="50">
        <v>2022</v>
      </c>
      <c r="AC194" s="50" t="s">
        <v>178</v>
      </c>
      <c r="AD194" s="50" t="s">
        <v>179</v>
      </c>
      <c r="AE194" s="50" t="s">
        <v>231</v>
      </c>
      <c r="AF194" s="271" t="s">
        <v>3081</v>
      </c>
      <c r="AG194" s="50">
        <v>78</v>
      </c>
      <c r="AH194" s="50">
        <v>80</v>
      </c>
      <c r="AI194" s="50">
        <v>75</v>
      </c>
      <c r="AJ194" s="50">
        <v>80</v>
      </c>
      <c r="AK194" s="50">
        <v>85</v>
      </c>
      <c r="AL194" s="78">
        <v>80.83</v>
      </c>
      <c r="AM194" s="71">
        <v>78</v>
      </c>
      <c r="AN194" s="71">
        <v>83</v>
      </c>
      <c r="AO194" s="71">
        <v>69</v>
      </c>
      <c r="AP194" s="71">
        <v>77</v>
      </c>
      <c r="AQ194" s="71">
        <v>79</v>
      </c>
      <c r="AR194" s="78">
        <v>77.5</v>
      </c>
      <c r="AS194" s="71">
        <v>79</v>
      </c>
      <c r="AT194" s="71">
        <v>79</v>
      </c>
      <c r="AU194" s="71">
        <v>77</v>
      </c>
      <c r="AV194" s="71">
        <v>77</v>
      </c>
      <c r="AW194" s="71">
        <v>80</v>
      </c>
      <c r="AX194" s="78">
        <v>78.67</v>
      </c>
      <c r="AY194" s="71">
        <v>80</v>
      </c>
      <c r="AZ194" s="71">
        <v>82</v>
      </c>
      <c r="BA194" s="71">
        <v>77</v>
      </c>
      <c r="BB194" s="71">
        <v>79</v>
      </c>
      <c r="BC194" s="71">
        <v>80</v>
      </c>
      <c r="BD194" s="78">
        <v>79.5</v>
      </c>
      <c r="BE194" s="71">
        <v>72</v>
      </c>
      <c r="BF194" s="71">
        <v>78</v>
      </c>
      <c r="BG194" s="71">
        <v>76</v>
      </c>
      <c r="BH194" s="71">
        <v>77</v>
      </c>
      <c r="BI194" s="71">
        <v>82</v>
      </c>
      <c r="BJ194" s="78">
        <v>77.83</v>
      </c>
      <c r="BK194" s="50" t="s">
        <v>3082</v>
      </c>
      <c r="BL194" s="81" t="s">
        <v>3083</v>
      </c>
      <c r="BM194" s="81" t="s">
        <v>3084</v>
      </c>
      <c r="BN194" s="50" t="s">
        <v>3085</v>
      </c>
      <c r="BO194" s="92">
        <v>80.83</v>
      </c>
      <c r="BP194" s="93">
        <v>77.5</v>
      </c>
      <c r="BQ194" s="93">
        <v>78.67</v>
      </c>
      <c r="BR194" s="90">
        <v>79.5</v>
      </c>
      <c r="BS194" s="90">
        <v>77.83</v>
      </c>
      <c r="BT194" s="29">
        <f t="shared" si="2"/>
        <v>394.33</v>
      </c>
      <c r="BU194" s="91" t="s">
        <v>170</v>
      </c>
      <c r="BV194" s="108" t="s">
        <v>3086</v>
      </c>
      <c r="BW194" s="108"/>
      <c r="BX194" s="108"/>
      <c r="BY194" s="108"/>
      <c r="BZ194" s="108"/>
      <c r="CA194" s="108"/>
      <c r="CB194" s="108"/>
      <c r="CC194" s="124"/>
      <c r="CD194" s="108"/>
      <c r="CE194" s="108"/>
      <c r="CF194" s="108">
        <v>188</v>
      </c>
    </row>
    <row r="195" spans="1:84" s="8" customFormat="1" ht="24.75" customHeight="1">
      <c r="A195" s="26" t="s">
        <v>161</v>
      </c>
      <c r="B195" s="217">
        <v>211</v>
      </c>
      <c r="C195" s="27" t="s">
        <v>3087</v>
      </c>
      <c r="D195" s="270" t="s">
        <v>3088</v>
      </c>
      <c r="E195" s="28" t="s">
        <v>3089</v>
      </c>
      <c r="F195" s="29" t="s">
        <v>13</v>
      </c>
      <c r="G195" s="30" t="s">
        <v>45</v>
      </c>
      <c r="H195" s="27" t="s">
        <v>166</v>
      </c>
      <c r="I195" s="27" t="s">
        <v>167</v>
      </c>
      <c r="J195" s="27" t="s">
        <v>3090</v>
      </c>
      <c r="K195" s="28" t="s">
        <v>1117</v>
      </c>
      <c r="L195" s="29" t="s">
        <v>224</v>
      </c>
      <c r="M195" s="29" t="s">
        <v>170</v>
      </c>
      <c r="N195" s="50" t="s">
        <v>3091</v>
      </c>
      <c r="O195" s="50" t="s">
        <v>3092</v>
      </c>
      <c r="P195" s="50" t="s">
        <v>166</v>
      </c>
      <c r="Q195" s="56">
        <v>39262</v>
      </c>
      <c r="R195" s="50" t="s">
        <v>289</v>
      </c>
      <c r="S195" s="50" t="s">
        <v>3093</v>
      </c>
      <c r="T195" s="50" t="s">
        <v>3094</v>
      </c>
      <c r="U195" s="50"/>
      <c r="V195" s="271" t="s">
        <v>3095</v>
      </c>
      <c r="W195" s="50" t="s">
        <v>45</v>
      </c>
      <c r="X195" s="50" t="s">
        <v>166</v>
      </c>
      <c r="Y195" s="50" t="s">
        <v>167</v>
      </c>
      <c r="Z195" s="62">
        <v>1</v>
      </c>
      <c r="AA195" s="50" t="s">
        <v>1117</v>
      </c>
      <c r="AB195" s="62">
        <v>2022</v>
      </c>
      <c r="AC195" s="50" t="s">
        <v>178</v>
      </c>
      <c r="AD195" s="50" t="s">
        <v>231</v>
      </c>
      <c r="AE195" s="50" t="s">
        <v>179</v>
      </c>
      <c r="AF195" s="271" t="s">
        <v>3096</v>
      </c>
      <c r="AG195" s="68">
        <v>78</v>
      </c>
      <c r="AH195" s="68">
        <v>81</v>
      </c>
      <c r="AI195" s="68">
        <v>73</v>
      </c>
      <c r="AJ195" s="68">
        <v>74</v>
      </c>
      <c r="AK195" s="68">
        <v>83</v>
      </c>
      <c r="AL195" s="69">
        <v>77.8</v>
      </c>
      <c r="AM195" s="70">
        <v>74</v>
      </c>
      <c r="AN195" s="70">
        <v>80</v>
      </c>
      <c r="AO195" s="70">
        <v>79</v>
      </c>
      <c r="AP195" s="70">
        <v>80</v>
      </c>
      <c r="AQ195" s="70">
        <v>80</v>
      </c>
      <c r="AR195" s="69">
        <v>78.599999999999994</v>
      </c>
      <c r="AS195" s="70">
        <v>75</v>
      </c>
      <c r="AT195" s="70">
        <v>75</v>
      </c>
      <c r="AU195" s="70">
        <v>76</v>
      </c>
      <c r="AV195" s="70">
        <v>75</v>
      </c>
      <c r="AW195" s="70">
        <v>81</v>
      </c>
      <c r="AX195" s="69">
        <v>76.400000000000006</v>
      </c>
      <c r="AY195" s="70">
        <v>76</v>
      </c>
      <c r="AZ195" s="70">
        <v>77</v>
      </c>
      <c r="BA195" s="70">
        <v>81</v>
      </c>
      <c r="BB195" s="70">
        <v>80</v>
      </c>
      <c r="BC195" s="70">
        <v>87</v>
      </c>
      <c r="BD195" s="69">
        <v>80.2</v>
      </c>
      <c r="BE195" s="70">
        <v>82</v>
      </c>
      <c r="BF195" s="70">
        <v>80</v>
      </c>
      <c r="BG195" s="70">
        <v>83</v>
      </c>
      <c r="BH195" s="70">
        <v>83</v>
      </c>
      <c r="BI195" s="70">
        <v>78</v>
      </c>
      <c r="BJ195" s="69">
        <v>81.2</v>
      </c>
      <c r="BK195" s="50" t="s">
        <v>3097</v>
      </c>
      <c r="BL195" s="81" t="s">
        <v>3098</v>
      </c>
      <c r="BM195" s="81" t="s">
        <v>3099</v>
      </c>
      <c r="BN195" s="50" t="s">
        <v>3100</v>
      </c>
      <c r="BO195" s="89">
        <v>77.8</v>
      </c>
      <c r="BP195" s="29">
        <v>78.599999999999994</v>
      </c>
      <c r="BQ195" s="29">
        <v>76.400000000000006</v>
      </c>
      <c r="BR195" s="90">
        <v>80.2</v>
      </c>
      <c r="BS195" s="90">
        <v>81.2</v>
      </c>
      <c r="BT195" s="29">
        <f t="shared" si="2"/>
        <v>394.2</v>
      </c>
      <c r="BU195" s="91" t="s">
        <v>224</v>
      </c>
      <c r="BV195" s="108"/>
      <c r="BW195" s="108"/>
      <c r="BX195" s="108"/>
      <c r="BY195" s="108"/>
      <c r="BZ195" s="108"/>
      <c r="CA195" s="108"/>
      <c r="CB195" s="108"/>
      <c r="CC195" s="124"/>
      <c r="CD195" s="108"/>
      <c r="CE195" s="108"/>
      <c r="CF195" s="108">
        <v>189</v>
      </c>
    </row>
    <row r="196" spans="1:84" s="8" customFormat="1" ht="24.75" customHeight="1">
      <c r="A196" s="26" t="s">
        <v>161</v>
      </c>
      <c r="B196" s="217">
        <v>212</v>
      </c>
      <c r="C196" s="27" t="s">
        <v>3101</v>
      </c>
      <c r="D196" s="270" t="s">
        <v>3102</v>
      </c>
      <c r="E196" s="28" t="s">
        <v>3103</v>
      </c>
      <c r="F196" s="29" t="s">
        <v>13</v>
      </c>
      <c r="G196" s="30" t="s">
        <v>52</v>
      </c>
      <c r="H196" s="27" t="s">
        <v>166</v>
      </c>
      <c r="I196" s="27" t="s">
        <v>167</v>
      </c>
      <c r="J196" s="27" t="s">
        <v>3104</v>
      </c>
      <c r="K196" s="28" t="s">
        <v>1545</v>
      </c>
      <c r="L196" s="29" t="s">
        <v>170</v>
      </c>
      <c r="M196" s="29" t="s">
        <v>170</v>
      </c>
      <c r="N196" s="50" t="s">
        <v>3105</v>
      </c>
      <c r="O196" s="50" t="s">
        <v>3106</v>
      </c>
      <c r="P196" s="50" t="s">
        <v>1530</v>
      </c>
      <c r="Q196" s="56">
        <v>39078</v>
      </c>
      <c r="R196" s="50" t="s">
        <v>289</v>
      </c>
      <c r="S196" s="50" t="s">
        <v>3107</v>
      </c>
      <c r="T196" s="50" t="s">
        <v>3108</v>
      </c>
      <c r="U196" s="50"/>
      <c r="V196" s="271" t="s">
        <v>3109</v>
      </c>
      <c r="W196" s="50" t="s">
        <v>52</v>
      </c>
      <c r="X196" s="50" t="s">
        <v>166</v>
      </c>
      <c r="Y196" s="50" t="s">
        <v>167</v>
      </c>
      <c r="Z196" s="62">
        <v>3</v>
      </c>
      <c r="AA196" s="50" t="s">
        <v>1545</v>
      </c>
      <c r="AB196" s="62">
        <v>2022</v>
      </c>
      <c r="AC196" s="50" t="s">
        <v>178</v>
      </c>
      <c r="AD196" s="50" t="s">
        <v>179</v>
      </c>
      <c r="AE196" s="50" t="s">
        <v>179</v>
      </c>
      <c r="AF196" s="271" t="s">
        <v>3110</v>
      </c>
      <c r="AG196" s="68">
        <v>84</v>
      </c>
      <c r="AH196" s="68">
        <v>89</v>
      </c>
      <c r="AI196" s="68">
        <v>84</v>
      </c>
      <c r="AJ196" s="68">
        <v>89</v>
      </c>
      <c r="AK196" s="68">
        <v>84</v>
      </c>
      <c r="AL196" s="69">
        <v>81.400000000000006</v>
      </c>
      <c r="AM196" s="70">
        <v>79</v>
      </c>
      <c r="AN196" s="70">
        <v>82</v>
      </c>
      <c r="AO196" s="70">
        <v>82</v>
      </c>
      <c r="AP196" s="70">
        <v>82</v>
      </c>
      <c r="AQ196" s="70">
        <v>82</v>
      </c>
      <c r="AR196" s="69">
        <v>77.8</v>
      </c>
      <c r="AS196" s="70">
        <v>81</v>
      </c>
      <c r="AT196" s="70">
        <v>83</v>
      </c>
      <c r="AU196" s="70">
        <v>81</v>
      </c>
      <c r="AV196" s="70">
        <v>83</v>
      </c>
      <c r="AW196" s="70">
        <v>83</v>
      </c>
      <c r="AX196" s="69">
        <v>78</v>
      </c>
      <c r="AY196" s="70">
        <v>80</v>
      </c>
      <c r="AZ196" s="70">
        <v>88</v>
      </c>
      <c r="BA196" s="70">
        <v>80</v>
      </c>
      <c r="BB196" s="70">
        <v>88</v>
      </c>
      <c r="BC196" s="70">
        <v>80</v>
      </c>
      <c r="BD196" s="69">
        <v>80</v>
      </c>
      <c r="BE196" s="70">
        <v>80</v>
      </c>
      <c r="BF196" s="70">
        <v>82</v>
      </c>
      <c r="BG196" s="70">
        <v>80</v>
      </c>
      <c r="BH196" s="70">
        <v>80</v>
      </c>
      <c r="BI196" s="70">
        <v>80</v>
      </c>
      <c r="BJ196" s="69">
        <v>77</v>
      </c>
      <c r="BK196" s="50" t="s">
        <v>3111</v>
      </c>
      <c r="BL196" s="81" t="s">
        <v>3112</v>
      </c>
      <c r="BM196" s="81" t="s">
        <v>3113</v>
      </c>
      <c r="BN196" s="50" t="s">
        <v>3114</v>
      </c>
      <c r="BO196" s="89">
        <v>81.400000000000006</v>
      </c>
      <c r="BP196" s="29">
        <v>77.8</v>
      </c>
      <c r="BQ196" s="29">
        <v>78</v>
      </c>
      <c r="BR196" s="90">
        <v>80</v>
      </c>
      <c r="BS196" s="90">
        <v>77</v>
      </c>
      <c r="BT196" s="29">
        <f t="shared" si="2"/>
        <v>394.2</v>
      </c>
      <c r="BU196" s="91" t="s">
        <v>170</v>
      </c>
      <c r="BV196" s="108"/>
      <c r="BW196" s="108"/>
      <c r="BX196" s="108"/>
      <c r="BY196" s="108"/>
      <c r="BZ196" s="108"/>
      <c r="CA196" s="108"/>
      <c r="CB196" s="108"/>
      <c r="CC196" s="124"/>
      <c r="CD196" s="108"/>
      <c r="CE196" s="108"/>
      <c r="CF196" s="108">
        <v>190</v>
      </c>
    </row>
    <row r="197" spans="1:84" s="8" customFormat="1" ht="24.75" customHeight="1">
      <c r="A197" s="26" t="s">
        <v>1063</v>
      </c>
      <c r="B197" s="217">
        <v>213</v>
      </c>
      <c r="C197" s="27" t="s">
        <v>3115</v>
      </c>
      <c r="D197" s="270" t="s">
        <v>3116</v>
      </c>
      <c r="E197" s="28" t="s">
        <v>3117</v>
      </c>
      <c r="F197" s="29" t="s">
        <v>14</v>
      </c>
      <c r="G197" s="30" t="s">
        <v>56</v>
      </c>
      <c r="H197" s="27" t="s">
        <v>1068</v>
      </c>
      <c r="I197" s="27" t="s">
        <v>167</v>
      </c>
      <c r="J197" s="27" t="s">
        <v>3118</v>
      </c>
      <c r="K197" s="28" t="s">
        <v>421</v>
      </c>
      <c r="L197" s="29" t="s">
        <v>170</v>
      </c>
      <c r="M197" s="29" t="s">
        <v>170</v>
      </c>
      <c r="N197" s="50" t="s">
        <v>3119</v>
      </c>
      <c r="O197" s="50" t="s">
        <v>3120</v>
      </c>
      <c r="P197" s="50" t="s">
        <v>9</v>
      </c>
      <c r="Q197" s="56">
        <v>39358</v>
      </c>
      <c r="R197" s="50" t="s">
        <v>174</v>
      </c>
      <c r="S197" s="50" t="s">
        <v>3121</v>
      </c>
      <c r="T197" s="50" t="s">
        <v>3122</v>
      </c>
      <c r="U197" s="50"/>
      <c r="V197" s="271" t="s">
        <v>3123</v>
      </c>
      <c r="W197" s="50" t="s">
        <v>56</v>
      </c>
      <c r="X197" s="50" t="s">
        <v>1068</v>
      </c>
      <c r="Y197" s="50" t="s">
        <v>167</v>
      </c>
      <c r="Z197" s="50">
        <v>1</v>
      </c>
      <c r="AA197" s="50" t="s">
        <v>421</v>
      </c>
      <c r="AB197" s="50">
        <v>2022</v>
      </c>
      <c r="AC197" s="50" t="s">
        <v>178</v>
      </c>
      <c r="AD197" s="50" t="s">
        <v>179</v>
      </c>
      <c r="AE197" s="50" t="s">
        <v>179</v>
      </c>
      <c r="AF197" s="271" t="s">
        <v>3124</v>
      </c>
      <c r="AG197" s="50">
        <v>74</v>
      </c>
      <c r="AH197" s="50">
        <v>78</v>
      </c>
      <c r="AI197" s="50">
        <v>86</v>
      </c>
      <c r="AJ197" s="50">
        <v>88</v>
      </c>
      <c r="AK197" s="50">
        <v>87</v>
      </c>
      <c r="AL197" s="69">
        <v>85</v>
      </c>
      <c r="AM197" s="71">
        <v>72</v>
      </c>
      <c r="AN197" s="71">
        <v>80</v>
      </c>
      <c r="AO197" s="71">
        <v>75</v>
      </c>
      <c r="AP197" s="71">
        <v>87</v>
      </c>
      <c r="AQ197" s="71">
        <v>75</v>
      </c>
      <c r="AR197" s="69">
        <v>80</v>
      </c>
      <c r="AS197" s="71">
        <v>69</v>
      </c>
      <c r="AT197" s="71">
        <v>70</v>
      </c>
      <c r="AU197" s="71">
        <v>75</v>
      </c>
      <c r="AV197" s="71">
        <v>83</v>
      </c>
      <c r="AW197" s="71">
        <v>74</v>
      </c>
      <c r="AX197" s="69">
        <v>75</v>
      </c>
      <c r="AY197" s="71">
        <v>69</v>
      </c>
      <c r="AZ197" s="71">
        <v>75</v>
      </c>
      <c r="BA197" s="71">
        <v>76</v>
      </c>
      <c r="BB197" s="71">
        <v>83</v>
      </c>
      <c r="BC197" s="71">
        <v>84</v>
      </c>
      <c r="BD197" s="69">
        <v>78</v>
      </c>
      <c r="BE197" s="71">
        <v>67</v>
      </c>
      <c r="BF197" s="71">
        <v>69</v>
      </c>
      <c r="BG197" s="71">
        <v>82</v>
      </c>
      <c r="BH197" s="71">
        <v>83</v>
      </c>
      <c r="BI197" s="71">
        <v>79</v>
      </c>
      <c r="BJ197" s="69">
        <v>76</v>
      </c>
      <c r="BK197" s="50" t="s">
        <v>3125</v>
      </c>
      <c r="BL197" s="81" t="s">
        <v>3126</v>
      </c>
      <c r="BM197" s="81" t="s">
        <v>3127</v>
      </c>
      <c r="BN197" s="50" t="s">
        <v>3128</v>
      </c>
      <c r="BO197" s="89">
        <v>85</v>
      </c>
      <c r="BP197" s="29">
        <v>80</v>
      </c>
      <c r="BQ197" s="29">
        <v>75</v>
      </c>
      <c r="BR197" s="90">
        <v>78</v>
      </c>
      <c r="BS197" s="90">
        <v>76</v>
      </c>
      <c r="BT197" s="29">
        <f t="shared" si="2"/>
        <v>394</v>
      </c>
      <c r="BU197" s="91" t="s">
        <v>170</v>
      </c>
      <c r="BV197" s="108"/>
      <c r="BW197" s="108"/>
      <c r="BX197" s="108"/>
      <c r="BY197" s="108"/>
      <c r="BZ197" s="108"/>
      <c r="CA197" s="108"/>
      <c r="CB197" s="108"/>
      <c r="CC197" s="124"/>
      <c r="CD197" s="108"/>
      <c r="CE197" s="108"/>
      <c r="CF197" s="108">
        <v>191</v>
      </c>
    </row>
    <row r="198" spans="1:84" s="8" customFormat="1" ht="24.75" customHeight="1">
      <c r="A198" s="26" t="s">
        <v>655</v>
      </c>
      <c r="B198" s="217">
        <v>214</v>
      </c>
      <c r="C198" s="27" t="s">
        <v>3129</v>
      </c>
      <c r="D198" s="270" t="s">
        <v>3130</v>
      </c>
      <c r="E198" s="28" t="s">
        <v>3131</v>
      </c>
      <c r="F198" s="29" t="s">
        <v>14</v>
      </c>
      <c r="G198" s="30" t="s">
        <v>1115</v>
      </c>
      <c r="H198" s="27" t="s">
        <v>1068</v>
      </c>
      <c r="I198" s="27" t="s">
        <v>167</v>
      </c>
      <c r="J198" s="27" t="s">
        <v>3132</v>
      </c>
      <c r="K198" s="28" t="s">
        <v>828</v>
      </c>
      <c r="L198" s="29" t="s">
        <v>170</v>
      </c>
      <c r="M198" s="29" t="s">
        <v>170</v>
      </c>
      <c r="N198" s="50" t="s">
        <v>3133</v>
      </c>
      <c r="O198" s="50" t="s">
        <v>3134</v>
      </c>
      <c r="P198" s="50" t="s">
        <v>2554</v>
      </c>
      <c r="Q198" s="56">
        <v>39334</v>
      </c>
      <c r="R198" s="50" t="s">
        <v>174</v>
      </c>
      <c r="S198" s="50" t="s">
        <v>3135</v>
      </c>
      <c r="T198" s="50" t="s">
        <v>3136</v>
      </c>
      <c r="U198" s="50"/>
      <c r="V198" s="271" t="s">
        <v>3137</v>
      </c>
      <c r="W198" s="50" t="s">
        <v>1115</v>
      </c>
      <c r="X198" s="50" t="s">
        <v>1068</v>
      </c>
      <c r="Y198" s="50" t="s">
        <v>167</v>
      </c>
      <c r="Z198" s="50">
        <v>2</v>
      </c>
      <c r="AA198" s="50" t="s">
        <v>828</v>
      </c>
      <c r="AB198" s="50">
        <v>2022</v>
      </c>
      <c r="AC198" s="50" t="s">
        <v>178</v>
      </c>
      <c r="AD198" s="50" t="s">
        <v>179</v>
      </c>
      <c r="AE198" s="50" t="s">
        <v>179</v>
      </c>
      <c r="AF198" s="271" t="s">
        <v>3138</v>
      </c>
      <c r="AG198" s="50">
        <v>70</v>
      </c>
      <c r="AH198" s="50">
        <v>79</v>
      </c>
      <c r="AI198" s="50">
        <v>78</v>
      </c>
      <c r="AJ198" s="50">
        <v>80</v>
      </c>
      <c r="AK198" s="50">
        <v>83</v>
      </c>
      <c r="AL198" s="72">
        <v>83</v>
      </c>
      <c r="AM198" s="71">
        <v>68</v>
      </c>
      <c r="AN198" s="71">
        <v>65</v>
      </c>
      <c r="AO198" s="71">
        <v>73</v>
      </c>
      <c r="AP198" s="71">
        <v>83</v>
      </c>
      <c r="AQ198" s="71">
        <v>86</v>
      </c>
      <c r="AR198" s="72">
        <v>78</v>
      </c>
      <c r="AS198" s="71">
        <v>68</v>
      </c>
      <c r="AT198" s="71">
        <v>80</v>
      </c>
      <c r="AU198" s="71">
        <v>78</v>
      </c>
      <c r="AV198" s="71">
        <v>76</v>
      </c>
      <c r="AW198" s="71">
        <v>76</v>
      </c>
      <c r="AX198" s="72">
        <v>76</v>
      </c>
      <c r="AY198" s="71">
        <v>71</v>
      </c>
      <c r="AZ198" s="71">
        <v>76</v>
      </c>
      <c r="BA198" s="71">
        <v>83</v>
      </c>
      <c r="BB198" s="71">
        <v>92</v>
      </c>
      <c r="BC198" s="71">
        <v>80</v>
      </c>
      <c r="BD198" s="72">
        <v>80</v>
      </c>
      <c r="BE198" s="71">
        <v>62</v>
      </c>
      <c r="BF198" s="71">
        <v>70</v>
      </c>
      <c r="BG198" s="71">
        <v>75</v>
      </c>
      <c r="BH198" s="71">
        <v>77</v>
      </c>
      <c r="BI198" s="71">
        <v>78</v>
      </c>
      <c r="BJ198" s="72">
        <v>77</v>
      </c>
      <c r="BK198" s="50" t="s">
        <v>3139</v>
      </c>
      <c r="BL198" s="81" t="s">
        <v>3140</v>
      </c>
      <c r="BM198" s="81" t="s">
        <v>3141</v>
      </c>
      <c r="BN198" s="50" t="s">
        <v>3142</v>
      </c>
      <c r="BO198" s="92">
        <v>83</v>
      </c>
      <c r="BP198" s="93">
        <v>78</v>
      </c>
      <c r="BQ198" s="93">
        <v>76</v>
      </c>
      <c r="BR198" s="90">
        <v>80</v>
      </c>
      <c r="BS198" s="90">
        <v>77</v>
      </c>
      <c r="BT198" s="29">
        <f t="shared" si="2"/>
        <v>394</v>
      </c>
      <c r="BU198" s="91" t="s">
        <v>170</v>
      </c>
      <c r="BV198" s="108"/>
      <c r="BW198" s="108"/>
      <c r="BX198" s="108"/>
      <c r="BY198" s="108"/>
      <c r="BZ198" s="108"/>
      <c r="CA198" s="108"/>
      <c r="CB198" s="108"/>
      <c r="CC198" s="124"/>
      <c r="CD198" s="108"/>
      <c r="CE198" s="108"/>
      <c r="CF198" s="108">
        <v>192</v>
      </c>
    </row>
    <row r="199" spans="1:84" s="8" customFormat="1" ht="24.75" customHeight="1">
      <c r="A199" s="26" t="s">
        <v>1063</v>
      </c>
      <c r="B199" s="217">
        <v>215</v>
      </c>
      <c r="C199" s="27" t="s">
        <v>3143</v>
      </c>
      <c r="D199" s="270" t="s">
        <v>3144</v>
      </c>
      <c r="E199" s="28" t="s">
        <v>3145</v>
      </c>
      <c r="F199" s="29" t="s">
        <v>14</v>
      </c>
      <c r="G199" s="30" t="s">
        <v>60</v>
      </c>
      <c r="H199" s="27" t="s">
        <v>1068</v>
      </c>
      <c r="I199" s="27" t="s">
        <v>167</v>
      </c>
      <c r="J199" s="27" t="s">
        <v>3146</v>
      </c>
      <c r="K199" s="28" t="s">
        <v>3147</v>
      </c>
      <c r="L199" s="29" t="s">
        <v>224</v>
      </c>
      <c r="M199" s="29" t="s">
        <v>224</v>
      </c>
      <c r="N199" s="50" t="s">
        <v>3148</v>
      </c>
      <c r="O199" s="50" t="s">
        <v>3146</v>
      </c>
      <c r="P199" s="50" t="s">
        <v>1068</v>
      </c>
      <c r="Q199" s="56">
        <v>39031</v>
      </c>
      <c r="R199" s="50" t="s">
        <v>174</v>
      </c>
      <c r="S199" s="50" t="s">
        <v>3149</v>
      </c>
      <c r="T199" s="50" t="s">
        <v>3150</v>
      </c>
      <c r="U199" s="50"/>
      <c r="V199" s="271" t="s">
        <v>3151</v>
      </c>
      <c r="W199" s="50" t="s">
        <v>60</v>
      </c>
      <c r="X199" s="50" t="s">
        <v>1068</v>
      </c>
      <c r="Y199" s="50" t="s">
        <v>167</v>
      </c>
      <c r="Z199" s="50">
        <v>7</v>
      </c>
      <c r="AA199" s="50" t="s">
        <v>3147</v>
      </c>
      <c r="AB199" s="50">
        <v>2022</v>
      </c>
      <c r="AC199" s="50" t="s">
        <v>3152</v>
      </c>
      <c r="AD199" s="50" t="s">
        <v>231</v>
      </c>
      <c r="AE199" s="50" t="s">
        <v>231</v>
      </c>
      <c r="AF199" s="271" t="s">
        <v>3153</v>
      </c>
      <c r="AG199" s="50">
        <v>71</v>
      </c>
      <c r="AH199" s="50">
        <v>76</v>
      </c>
      <c r="AI199" s="50">
        <v>78</v>
      </c>
      <c r="AJ199" s="50">
        <v>80</v>
      </c>
      <c r="AK199" s="50">
        <v>81</v>
      </c>
      <c r="AL199" s="69">
        <v>82</v>
      </c>
      <c r="AM199" s="71">
        <v>70</v>
      </c>
      <c r="AN199" s="71">
        <v>71</v>
      </c>
      <c r="AO199" s="71">
        <v>75</v>
      </c>
      <c r="AP199" s="71">
        <v>83</v>
      </c>
      <c r="AQ199" s="71">
        <v>86</v>
      </c>
      <c r="AR199" s="69">
        <v>80</v>
      </c>
      <c r="AS199" s="71">
        <v>74</v>
      </c>
      <c r="AT199" s="71">
        <v>72</v>
      </c>
      <c r="AU199" s="71">
        <v>74</v>
      </c>
      <c r="AV199" s="71">
        <v>84</v>
      </c>
      <c r="AW199" s="71">
        <v>74</v>
      </c>
      <c r="AX199" s="69">
        <v>77</v>
      </c>
      <c r="AY199" s="71">
        <v>63</v>
      </c>
      <c r="AZ199" s="71">
        <v>75</v>
      </c>
      <c r="BA199" s="71">
        <v>73</v>
      </c>
      <c r="BB199" s="71">
        <v>73</v>
      </c>
      <c r="BC199" s="71">
        <v>77</v>
      </c>
      <c r="BD199" s="69">
        <v>77</v>
      </c>
      <c r="BE199" s="71">
        <v>64</v>
      </c>
      <c r="BF199" s="71">
        <v>70</v>
      </c>
      <c r="BG199" s="71">
        <v>74</v>
      </c>
      <c r="BH199" s="71">
        <v>80</v>
      </c>
      <c r="BI199" s="71">
        <v>79</v>
      </c>
      <c r="BJ199" s="69">
        <v>78</v>
      </c>
      <c r="BK199" s="50" t="s">
        <v>3154</v>
      </c>
      <c r="BL199" s="81" t="s">
        <v>3155</v>
      </c>
      <c r="BM199" s="81" t="s">
        <v>3156</v>
      </c>
      <c r="BN199" s="50" t="s">
        <v>3157</v>
      </c>
      <c r="BO199" s="89">
        <v>82</v>
      </c>
      <c r="BP199" s="29">
        <v>80</v>
      </c>
      <c r="BQ199" s="29">
        <v>77</v>
      </c>
      <c r="BR199" s="90">
        <v>77</v>
      </c>
      <c r="BS199" s="90">
        <v>78</v>
      </c>
      <c r="BT199" s="29">
        <f t="shared" ref="BT199:BT262" si="3">SUM(BO199:BS199)</f>
        <v>394</v>
      </c>
      <c r="BU199" s="91" t="s">
        <v>224</v>
      </c>
      <c r="BV199" s="108"/>
      <c r="BW199" s="108"/>
      <c r="BX199" s="108"/>
      <c r="BY199" s="108"/>
      <c r="BZ199" s="108"/>
      <c r="CA199" s="108"/>
      <c r="CB199" s="108"/>
      <c r="CC199" s="124"/>
      <c r="CD199" s="108"/>
      <c r="CE199" s="108"/>
      <c r="CF199" s="108">
        <v>193</v>
      </c>
    </row>
    <row r="200" spans="1:84" s="8" customFormat="1" ht="24.75" customHeight="1">
      <c r="A200" s="26" t="s">
        <v>265</v>
      </c>
      <c r="B200" s="217">
        <v>216</v>
      </c>
      <c r="C200" s="27" t="s">
        <v>3158</v>
      </c>
      <c r="D200" s="270" t="s">
        <v>3159</v>
      </c>
      <c r="E200" s="28" t="s">
        <v>3160</v>
      </c>
      <c r="F200" s="29" t="s">
        <v>13</v>
      </c>
      <c r="G200" s="30" t="s">
        <v>49</v>
      </c>
      <c r="H200" s="27" t="s">
        <v>166</v>
      </c>
      <c r="I200" s="27" t="s">
        <v>167</v>
      </c>
      <c r="J200" s="27" t="s">
        <v>3161</v>
      </c>
      <c r="K200" s="28" t="s">
        <v>3162</v>
      </c>
      <c r="L200" s="29" t="s">
        <v>224</v>
      </c>
      <c r="M200" s="29" t="s">
        <v>170</v>
      </c>
      <c r="N200" s="50" t="s">
        <v>3163</v>
      </c>
      <c r="O200" s="50" t="s">
        <v>3164</v>
      </c>
      <c r="P200" s="50" t="s">
        <v>1068</v>
      </c>
      <c r="Q200" s="56">
        <v>39320</v>
      </c>
      <c r="R200" s="50" t="s">
        <v>289</v>
      </c>
      <c r="S200" s="50" t="s">
        <v>3165</v>
      </c>
      <c r="T200" s="50" t="s">
        <v>1532</v>
      </c>
      <c r="U200" s="50"/>
      <c r="V200" s="271" t="s">
        <v>3166</v>
      </c>
      <c r="W200" s="50" t="s">
        <v>49</v>
      </c>
      <c r="X200" s="50" t="s">
        <v>166</v>
      </c>
      <c r="Y200" s="50" t="s">
        <v>167</v>
      </c>
      <c r="Z200" s="50">
        <v>1</v>
      </c>
      <c r="AA200" s="50" t="s">
        <v>3162</v>
      </c>
      <c r="AB200" s="50">
        <v>2022</v>
      </c>
      <c r="AC200" s="50" t="s">
        <v>178</v>
      </c>
      <c r="AD200" s="50" t="s">
        <v>231</v>
      </c>
      <c r="AE200" s="50" t="s">
        <v>179</v>
      </c>
      <c r="AF200" s="271" t="s">
        <v>3167</v>
      </c>
      <c r="AG200" s="50">
        <v>67</v>
      </c>
      <c r="AH200" s="50">
        <v>70</v>
      </c>
      <c r="AI200" s="50">
        <v>77</v>
      </c>
      <c r="AJ200" s="50">
        <v>85</v>
      </c>
      <c r="AK200" s="50">
        <v>85</v>
      </c>
      <c r="AL200" s="78">
        <v>82.33</v>
      </c>
      <c r="AM200" s="71">
        <v>59</v>
      </c>
      <c r="AN200" s="71">
        <v>66</v>
      </c>
      <c r="AO200" s="71">
        <v>72</v>
      </c>
      <c r="AP200" s="71">
        <v>80</v>
      </c>
      <c r="AQ200" s="71">
        <v>86</v>
      </c>
      <c r="AR200" s="78">
        <v>79.83</v>
      </c>
      <c r="AS200" s="71">
        <v>67</v>
      </c>
      <c r="AT200" s="71">
        <v>68</v>
      </c>
      <c r="AU200" s="71">
        <v>79</v>
      </c>
      <c r="AV200" s="71">
        <v>76</v>
      </c>
      <c r="AW200" s="71">
        <v>73</v>
      </c>
      <c r="AX200" s="78">
        <v>76.17</v>
      </c>
      <c r="AY200" s="71">
        <v>65</v>
      </c>
      <c r="AZ200" s="71">
        <v>69</v>
      </c>
      <c r="BA200" s="71">
        <v>73</v>
      </c>
      <c r="BB200" s="71">
        <v>73</v>
      </c>
      <c r="BC200" s="71">
        <v>77</v>
      </c>
      <c r="BD200" s="78">
        <v>75.680000000000007</v>
      </c>
      <c r="BE200" s="71">
        <v>68</v>
      </c>
      <c r="BF200" s="71">
        <v>73</v>
      </c>
      <c r="BG200" s="71">
        <v>74</v>
      </c>
      <c r="BH200" s="71">
        <v>75</v>
      </c>
      <c r="BI200" s="71">
        <v>83</v>
      </c>
      <c r="BJ200" s="78">
        <v>79.650000000000006</v>
      </c>
      <c r="BK200" s="50" t="s">
        <v>3168</v>
      </c>
      <c r="BL200" s="81" t="s">
        <v>3169</v>
      </c>
      <c r="BM200" s="81" t="s">
        <v>3170</v>
      </c>
      <c r="BN200" s="50" t="s">
        <v>3171</v>
      </c>
      <c r="BO200" s="92">
        <v>82.33</v>
      </c>
      <c r="BP200" s="93">
        <v>79.83</v>
      </c>
      <c r="BQ200" s="93">
        <v>76.17</v>
      </c>
      <c r="BR200" s="90">
        <v>75.680000000000007</v>
      </c>
      <c r="BS200" s="90">
        <v>79.650000000000006</v>
      </c>
      <c r="BT200" s="29">
        <f t="shared" si="3"/>
        <v>393.65999999999997</v>
      </c>
      <c r="BU200" s="91" t="s">
        <v>224</v>
      </c>
      <c r="BV200" s="107"/>
      <c r="BW200" s="107"/>
      <c r="BX200" s="107"/>
      <c r="BY200" s="107"/>
      <c r="BZ200" s="107"/>
      <c r="CA200" s="107"/>
      <c r="CB200" s="107"/>
      <c r="CC200" s="124"/>
      <c r="CD200" s="107"/>
      <c r="CE200" s="107"/>
      <c r="CF200" s="108">
        <v>194</v>
      </c>
    </row>
    <row r="201" spans="1:84" s="8" customFormat="1" ht="24.75" customHeight="1">
      <c r="A201" s="26" t="s">
        <v>1063</v>
      </c>
      <c r="B201" s="217">
        <v>217</v>
      </c>
      <c r="C201" s="27" t="s">
        <v>3172</v>
      </c>
      <c r="D201" s="270" t="s">
        <v>3173</v>
      </c>
      <c r="E201" s="28" t="s">
        <v>3174</v>
      </c>
      <c r="F201" s="29" t="s">
        <v>13</v>
      </c>
      <c r="G201" s="30" t="s">
        <v>56</v>
      </c>
      <c r="H201" s="27" t="s">
        <v>1068</v>
      </c>
      <c r="I201" s="27" t="s">
        <v>167</v>
      </c>
      <c r="J201" s="27" t="s">
        <v>3175</v>
      </c>
      <c r="K201" s="28" t="s">
        <v>2141</v>
      </c>
      <c r="L201" s="29" t="s">
        <v>224</v>
      </c>
      <c r="M201" s="29" t="s">
        <v>224</v>
      </c>
      <c r="N201" s="50" t="s">
        <v>3176</v>
      </c>
      <c r="O201" s="50" t="s">
        <v>3177</v>
      </c>
      <c r="P201" s="50" t="s">
        <v>1068</v>
      </c>
      <c r="Q201" s="56">
        <v>39305</v>
      </c>
      <c r="R201" s="50" t="s">
        <v>289</v>
      </c>
      <c r="S201" s="50" t="s">
        <v>3178</v>
      </c>
      <c r="T201" s="50" t="s">
        <v>2396</v>
      </c>
      <c r="U201" s="50"/>
      <c r="V201" s="271" t="s">
        <v>3179</v>
      </c>
      <c r="W201" s="50" t="s">
        <v>56</v>
      </c>
      <c r="X201" s="50" t="s">
        <v>1068</v>
      </c>
      <c r="Y201" s="50" t="s">
        <v>167</v>
      </c>
      <c r="Z201" s="50">
        <v>2</v>
      </c>
      <c r="AA201" s="50" t="s">
        <v>2141</v>
      </c>
      <c r="AB201" s="50">
        <v>2022</v>
      </c>
      <c r="AC201" s="50" t="s">
        <v>178</v>
      </c>
      <c r="AD201" s="50" t="s">
        <v>231</v>
      </c>
      <c r="AE201" s="50" t="s">
        <v>231</v>
      </c>
      <c r="AF201" s="271" t="s">
        <v>3179</v>
      </c>
      <c r="AG201" s="50">
        <v>80</v>
      </c>
      <c r="AH201" s="50">
        <v>79</v>
      </c>
      <c r="AI201" s="50">
        <v>78</v>
      </c>
      <c r="AJ201" s="50">
        <v>82</v>
      </c>
      <c r="AK201" s="50">
        <v>84</v>
      </c>
      <c r="AL201" s="78">
        <v>80.599999999999994</v>
      </c>
      <c r="AM201" s="71">
        <v>80</v>
      </c>
      <c r="AN201" s="71">
        <v>82</v>
      </c>
      <c r="AO201" s="71">
        <v>75</v>
      </c>
      <c r="AP201" s="71">
        <v>76</v>
      </c>
      <c r="AQ201" s="71">
        <v>78</v>
      </c>
      <c r="AR201" s="72">
        <v>79</v>
      </c>
      <c r="AS201" s="71">
        <v>79</v>
      </c>
      <c r="AT201" s="71">
        <v>77</v>
      </c>
      <c r="AU201" s="71">
        <v>75</v>
      </c>
      <c r="AV201" s="71">
        <v>79</v>
      </c>
      <c r="AW201" s="71">
        <v>76</v>
      </c>
      <c r="AX201" s="78">
        <v>77.2</v>
      </c>
      <c r="AY201" s="71">
        <v>81</v>
      </c>
      <c r="AZ201" s="71">
        <v>81</v>
      </c>
      <c r="BA201" s="71">
        <v>79</v>
      </c>
      <c r="BB201" s="71">
        <v>78</v>
      </c>
      <c r="BC201" s="71">
        <v>77</v>
      </c>
      <c r="BD201" s="78">
        <v>79.2</v>
      </c>
      <c r="BE201" s="71">
        <v>80</v>
      </c>
      <c r="BF201" s="71">
        <v>78</v>
      </c>
      <c r="BG201" s="71">
        <v>75</v>
      </c>
      <c r="BH201" s="71">
        <v>80</v>
      </c>
      <c r="BI201" s="71">
        <v>75</v>
      </c>
      <c r="BJ201" s="78">
        <v>77.599999999999994</v>
      </c>
      <c r="BK201" s="50" t="s">
        <v>3180</v>
      </c>
      <c r="BL201" s="81" t="s">
        <v>3181</v>
      </c>
      <c r="BM201" s="81" t="s">
        <v>3182</v>
      </c>
      <c r="BN201" s="50" t="s">
        <v>3183</v>
      </c>
      <c r="BO201" s="92">
        <v>80.599999999999994</v>
      </c>
      <c r="BP201" s="93">
        <v>79</v>
      </c>
      <c r="BQ201" s="93">
        <v>77.2</v>
      </c>
      <c r="BR201" s="90">
        <v>79.2</v>
      </c>
      <c r="BS201" s="90">
        <v>77.599999999999994</v>
      </c>
      <c r="BT201" s="29">
        <f t="shared" si="3"/>
        <v>393.6</v>
      </c>
      <c r="BU201" s="91" t="s">
        <v>224</v>
      </c>
      <c r="BV201" s="108"/>
      <c r="BW201" s="108"/>
      <c r="BX201" s="108"/>
      <c r="BY201" s="108"/>
      <c r="BZ201" s="108"/>
      <c r="CA201" s="108"/>
      <c r="CB201" s="108"/>
      <c r="CC201" s="124"/>
      <c r="CD201" s="108"/>
      <c r="CE201" s="108"/>
      <c r="CF201" s="108">
        <v>195</v>
      </c>
    </row>
    <row r="202" spans="1:84" s="8" customFormat="1" ht="24.75" customHeight="1">
      <c r="A202" s="26" t="s">
        <v>1063</v>
      </c>
      <c r="B202" s="217">
        <v>218</v>
      </c>
      <c r="C202" s="27" t="s">
        <v>3184</v>
      </c>
      <c r="D202" s="270" t="s">
        <v>3185</v>
      </c>
      <c r="E202" s="28" t="s">
        <v>3186</v>
      </c>
      <c r="F202" s="29" t="s">
        <v>14</v>
      </c>
      <c r="G202" s="30" t="s">
        <v>56</v>
      </c>
      <c r="H202" s="27" t="s">
        <v>1068</v>
      </c>
      <c r="I202" s="27" t="s">
        <v>167</v>
      </c>
      <c r="J202" s="27" t="s">
        <v>3187</v>
      </c>
      <c r="K202" s="28" t="s">
        <v>302</v>
      </c>
      <c r="L202" s="29" t="s">
        <v>224</v>
      </c>
      <c r="M202" s="29" t="s">
        <v>224</v>
      </c>
      <c r="N202" s="50" t="s">
        <v>3188</v>
      </c>
      <c r="O202" s="50" t="s">
        <v>3189</v>
      </c>
      <c r="P202" s="50" t="s">
        <v>958</v>
      </c>
      <c r="Q202" s="56">
        <v>39065</v>
      </c>
      <c r="R202" s="50" t="s">
        <v>174</v>
      </c>
      <c r="S202" s="50" t="s">
        <v>3190</v>
      </c>
      <c r="T202" s="50" t="s">
        <v>3191</v>
      </c>
      <c r="U202" s="50" t="s">
        <v>3192</v>
      </c>
      <c r="V202" s="271" t="s">
        <v>3193</v>
      </c>
      <c r="W202" s="50" t="s">
        <v>56</v>
      </c>
      <c r="X202" s="50" t="s">
        <v>1068</v>
      </c>
      <c r="Y202" s="50" t="s">
        <v>167</v>
      </c>
      <c r="Z202" s="50">
        <v>5</v>
      </c>
      <c r="AA202" s="50" t="s">
        <v>302</v>
      </c>
      <c r="AB202" s="50">
        <v>2022</v>
      </c>
      <c r="AC202" s="50" t="s">
        <v>178</v>
      </c>
      <c r="AD202" s="50" t="s">
        <v>231</v>
      </c>
      <c r="AE202" s="50" t="s">
        <v>231</v>
      </c>
      <c r="AF202" s="271" t="s">
        <v>3194</v>
      </c>
      <c r="AG202" s="50">
        <v>79</v>
      </c>
      <c r="AH202" s="50">
        <v>80</v>
      </c>
      <c r="AI202" s="50">
        <v>77</v>
      </c>
      <c r="AJ202" s="50">
        <v>80</v>
      </c>
      <c r="AK202" s="50">
        <v>87</v>
      </c>
      <c r="AL202" s="69">
        <v>80.599999999999994</v>
      </c>
      <c r="AM202" s="71">
        <v>77</v>
      </c>
      <c r="AN202" s="71">
        <v>79</v>
      </c>
      <c r="AO202" s="71">
        <v>77</v>
      </c>
      <c r="AP202" s="71">
        <v>78</v>
      </c>
      <c r="AQ202" s="71">
        <v>78</v>
      </c>
      <c r="AR202" s="69">
        <v>77.8</v>
      </c>
      <c r="AS202" s="71">
        <v>79</v>
      </c>
      <c r="AT202" s="71">
        <v>79</v>
      </c>
      <c r="AU202" s="71">
        <v>77</v>
      </c>
      <c r="AV202" s="71">
        <v>78</v>
      </c>
      <c r="AW202" s="71">
        <v>80</v>
      </c>
      <c r="AX202" s="69">
        <v>78.599999999999994</v>
      </c>
      <c r="AY202" s="71">
        <v>75</v>
      </c>
      <c r="AZ202" s="71">
        <v>78</v>
      </c>
      <c r="BA202" s="71">
        <v>77</v>
      </c>
      <c r="BB202" s="71">
        <v>79</v>
      </c>
      <c r="BC202" s="71">
        <v>77</v>
      </c>
      <c r="BD202" s="69">
        <v>77.2</v>
      </c>
      <c r="BE202" s="71">
        <v>79</v>
      </c>
      <c r="BF202" s="71">
        <v>81</v>
      </c>
      <c r="BG202" s="71">
        <v>78</v>
      </c>
      <c r="BH202" s="71">
        <v>78</v>
      </c>
      <c r="BI202" s="71">
        <v>80</v>
      </c>
      <c r="BJ202" s="69">
        <v>79.2</v>
      </c>
      <c r="BK202" s="50" t="s">
        <v>3195</v>
      </c>
      <c r="BL202" s="81" t="s">
        <v>3196</v>
      </c>
      <c r="BM202" s="81" t="s">
        <v>3197</v>
      </c>
      <c r="BN202" s="50" t="s">
        <v>3198</v>
      </c>
      <c r="BO202" s="89">
        <v>80.599999999999994</v>
      </c>
      <c r="BP202" s="29">
        <v>77.8</v>
      </c>
      <c r="BQ202" s="29">
        <v>78.599999999999994</v>
      </c>
      <c r="BR202" s="90">
        <v>77.2</v>
      </c>
      <c r="BS202" s="90">
        <v>79.2</v>
      </c>
      <c r="BT202" s="29">
        <f t="shared" si="3"/>
        <v>393.4</v>
      </c>
      <c r="BU202" s="91" t="s">
        <v>224</v>
      </c>
      <c r="BV202" s="108"/>
      <c r="BW202" s="108"/>
      <c r="BX202" s="108"/>
      <c r="BY202" s="108"/>
      <c r="BZ202" s="108"/>
      <c r="CA202" s="108"/>
      <c r="CB202" s="108"/>
      <c r="CC202" s="124"/>
      <c r="CD202" s="108"/>
      <c r="CE202" s="108"/>
      <c r="CF202" s="108">
        <v>196</v>
      </c>
    </row>
    <row r="203" spans="1:84" s="8" customFormat="1" ht="24.75" customHeight="1">
      <c r="A203" s="26" t="s">
        <v>1063</v>
      </c>
      <c r="B203" s="217">
        <v>220</v>
      </c>
      <c r="C203" s="27" t="s">
        <v>3199</v>
      </c>
      <c r="D203" s="270" t="s">
        <v>3200</v>
      </c>
      <c r="E203" s="28" t="s">
        <v>3201</v>
      </c>
      <c r="F203" s="29" t="s">
        <v>14</v>
      </c>
      <c r="G203" s="30" t="s">
        <v>60</v>
      </c>
      <c r="H203" s="27" t="s">
        <v>1068</v>
      </c>
      <c r="I203" s="27" t="s">
        <v>167</v>
      </c>
      <c r="J203" s="27" t="s">
        <v>3202</v>
      </c>
      <c r="K203" s="28" t="s">
        <v>3203</v>
      </c>
      <c r="L203" s="29" t="s">
        <v>170</v>
      </c>
      <c r="M203" s="29" t="s">
        <v>170</v>
      </c>
      <c r="N203" s="125" t="s">
        <v>3204</v>
      </c>
      <c r="O203" s="125" t="s">
        <v>3205</v>
      </c>
      <c r="P203" s="125" t="s">
        <v>9</v>
      </c>
      <c r="Q203" s="126">
        <v>39228</v>
      </c>
      <c r="R203" s="125" t="s">
        <v>174</v>
      </c>
      <c r="S203" s="125" t="s">
        <v>3206</v>
      </c>
      <c r="T203" s="125" t="s">
        <v>3207</v>
      </c>
      <c r="U203" s="125"/>
      <c r="V203" s="276" t="s">
        <v>3208</v>
      </c>
      <c r="W203" s="125" t="s">
        <v>60</v>
      </c>
      <c r="X203" s="125" t="s">
        <v>1068</v>
      </c>
      <c r="Y203" s="125" t="s">
        <v>167</v>
      </c>
      <c r="Z203" s="125">
        <v>2</v>
      </c>
      <c r="AA203" s="125" t="s">
        <v>3203</v>
      </c>
      <c r="AB203" s="125">
        <v>2022</v>
      </c>
      <c r="AC203" s="125" t="s">
        <v>178</v>
      </c>
      <c r="AD203" s="125" t="s">
        <v>179</v>
      </c>
      <c r="AE203" s="125" t="s">
        <v>179</v>
      </c>
      <c r="AF203" s="276" t="s">
        <v>3209</v>
      </c>
      <c r="AG203" s="48">
        <v>74</v>
      </c>
      <c r="AH203" s="48">
        <v>78</v>
      </c>
      <c r="AI203" s="48">
        <v>84</v>
      </c>
      <c r="AJ203" s="48">
        <v>80</v>
      </c>
      <c r="AK203" s="48">
        <v>92</v>
      </c>
      <c r="AL203" s="72">
        <v>82</v>
      </c>
      <c r="AM203" s="152">
        <v>73</v>
      </c>
      <c r="AN203" s="152">
        <v>80</v>
      </c>
      <c r="AO203" s="152">
        <v>72</v>
      </c>
      <c r="AP203" s="152">
        <v>87</v>
      </c>
      <c r="AQ203" s="152">
        <v>82</v>
      </c>
      <c r="AR203" s="72">
        <v>79</v>
      </c>
      <c r="AS203" s="152">
        <v>72</v>
      </c>
      <c r="AT203" s="152">
        <v>74</v>
      </c>
      <c r="AU203" s="152">
        <v>81</v>
      </c>
      <c r="AV203" s="152">
        <v>80</v>
      </c>
      <c r="AW203" s="152">
        <v>73</v>
      </c>
      <c r="AX203" s="72">
        <v>76</v>
      </c>
      <c r="AY203" s="152">
        <v>65</v>
      </c>
      <c r="AZ203" s="152">
        <v>73</v>
      </c>
      <c r="BA203" s="152">
        <v>86</v>
      </c>
      <c r="BB203" s="152">
        <v>83</v>
      </c>
      <c r="BC203" s="152">
        <v>77</v>
      </c>
      <c r="BD203" s="72">
        <v>77</v>
      </c>
      <c r="BE203" s="152">
        <v>71</v>
      </c>
      <c r="BF203" s="152">
        <v>73</v>
      </c>
      <c r="BG203" s="152">
        <v>93</v>
      </c>
      <c r="BH203" s="152">
        <v>75</v>
      </c>
      <c r="BI203" s="152">
        <v>84</v>
      </c>
      <c r="BJ203" s="72">
        <v>79</v>
      </c>
      <c r="BK203" s="48" t="s">
        <v>3210</v>
      </c>
      <c r="BL203" s="131" t="s">
        <v>3211</v>
      </c>
      <c r="BM203" s="131" t="s">
        <v>3212</v>
      </c>
      <c r="BN203" s="48" t="s">
        <v>3213</v>
      </c>
      <c r="BO203" s="92">
        <v>82</v>
      </c>
      <c r="BP203" s="93">
        <v>79</v>
      </c>
      <c r="BQ203" s="93">
        <v>76</v>
      </c>
      <c r="BR203" s="90">
        <v>77</v>
      </c>
      <c r="BS203" s="90">
        <v>79</v>
      </c>
      <c r="BT203" s="29">
        <f t="shared" si="3"/>
        <v>393</v>
      </c>
      <c r="BU203" s="91" t="s">
        <v>170</v>
      </c>
      <c r="BV203" s="108"/>
      <c r="BW203" s="108"/>
      <c r="BX203" s="108"/>
      <c r="BY203" s="108"/>
      <c r="BZ203" s="108"/>
      <c r="CA203" s="108"/>
      <c r="CB203" s="108"/>
      <c r="CC203" s="124"/>
      <c r="CD203" s="108"/>
      <c r="CE203" s="108"/>
      <c r="CF203" s="108">
        <v>197</v>
      </c>
    </row>
    <row r="204" spans="1:84" s="8" customFormat="1" ht="24.75" customHeight="1">
      <c r="A204" s="26" t="s">
        <v>1111</v>
      </c>
      <c r="B204" s="217">
        <v>221</v>
      </c>
      <c r="C204" s="27" t="s">
        <v>3214</v>
      </c>
      <c r="D204" s="270" t="s">
        <v>3215</v>
      </c>
      <c r="E204" s="28" t="s">
        <v>3216</v>
      </c>
      <c r="F204" s="29" t="s">
        <v>13</v>
      </c>
      <c r="G204" s="30" t="s">
        <v>61</v>
      </c>
      <c r="H204" s="27" t="s">
        <v>1068</v>
      </c>
      <c r="I204" s="27" t="s">
        <v>167</v>
      </c>
      <c r="J204" s="27" t="s">
        <v>3217</v>
      </c>
      <c r="K204" s="28" t="s">
        <v>675</v>
      </c>
      <c r="L204" s="29" t="s">
        <v>170</v>
      </c>
      <c r="M204" s="29" t="s">
        <v>170</v>
      </c>
      <c r="N204" s="50" t="s">
        <v>3218</v>
      </c>
      <c r="O204" s="50" t="s">
        <v>3219</v>
      </c>
      <c r="P204" s="50" t="s">
        <v>3220</v>
      </c>
      <c r="Q204" s="56">
        <v>39368</v>
      </c>
      <c r="R204" s="50" t="s">
        <v>289</v>
      </c>
      <c r="S204" s="50" t="s">
        <v>3221</v>
      </c>
      <c r="T204" s="50" t="s">
        <v>3222</v>
      </c>
      <c r="U204" s="50"/>
      <c r="V204" s="271" t="s">
        <v>3223</v>
      </c>
      <c r="W204" s="50" t="s">
        <v>61</v>
      </c>
      <c r="X204" s="50" t="s">
        <v>1068</v>
      </c>
      <c r="Y204" s="50" t="s">
        <v>167</v>
      </c>
      <c r="Z204" s="50">
        <v>3</v>
      </c>
      <c r="AA204" s="50" t="s">
        <v>675</v>
      </c>
      <c r="AB204" s="50">
        <v>2022</v>
      </c>
      <c r="AC204" s="50" t="s">
        <v>178</v>
      </c>
      <c r="AD204" s="50" t="s">
        <v>179</v>
      </c>
      <c r="AE204" s="50" t="s">
        <v>179</v>
      </c>
      <c r="AF204" s="271" t="s">
        <v>3224</v>
      </c>
      <c r="AG204" s="50">
        <v>80</v>
      </c>
      <c r="AH204" s="50">
        <v>80</v>
      </c>
      <c r="AI204" s="50">
        <v>80</v>
      </c>
      <c r="AJ204" s="50">
        <v>85</v>
      </c>
      <c r="AK204" s="50">
        <v>81</v>
      </c>
      <c r="AL204" s="69">
        <v>81</v>
      </c>
      <c r="AM204" s="71">
        <v>85</v>
      </c>
      <c r="AN204" s="71">
        <v>78</v>
      </c>
      <c r="AO204" s="71">
        <v>69</v>
      </c>
      <c r="AP204" s="71">
        <v>74</v>
      </c>
      <c r="AQ204" s="71">
        <v>81</v>
      </c>
      <c r="AR204" s="69">
        <v>77</v>
      </c>
      <c r="AS204" s="71">
        <v>79</v>
      </c>
      <c r="AT204" s="71">
        <v>79</v>
      </c>
      <c r="AU204" s="71">
        <v>70</v>
      </c>
      <c r="AV204" s="71">
        <v>78</v>
      </c>
      <c r="AW204" s="71">
        <v>79</v>
      </c>
      <c r="AX204" s="69">
        <v>77</v>
      </c>
      <c r="AY204" s="71">
        <v>83</v>
      </c>
      <c r="AZ204" s="71">
        <v>80</v>
      </c>
      <c r="BA204" s="71">
        <v>67</v>
      </c>
      <c r="BB204" s="71">
        <v>79</v>
      </c>
      <c r="BC204" s="71">
        <v>79</v>
      </c>
      <c r="BD204" s="69">
        <v>78</v>
      </c>
      <c r="BE204" s="71">
        <v>76</v>
      </c>
      <c r="BF204" s="71">
        <v>79</v>
      </c>
      <c r="BG204" s="71">
        <v>83</v>
      </c>
      <c r="BH204" s="71">
        <v>79</v>
      </c>
      <c r="BI204" s="71">
        <v>82</v>
      </c>
      <c r="BJ204" s="69">
        <v>80</v>
      </c>
      <c r="BK204" s="50" t="s">
        <v>3225</v>
      </c>
      <c r="BL204" s="81" t="s">
        <v>3226</v>
      </c>
      <c r="BM204" s="81" t="s">
        <v>3227</v>
      </c>
      <c r="BN204" s="50" t="s">
        <v>3228</v>
      </c>
      <c r="BO204" s="89">
        <v>81</v>
      </c>
      <c r="BP204" s="29">
        <v>77</v>
      </c>
      <c r="BQ204" s="29">
        <v>77</v>
      </c>
      <c r="BR204" s="90">
        <v>78</v>
      </c>
      <c r="BS204" s="90">
        <v>80</v>
      </c>
      <c r="BT204" s="29">
        <f t="shared" si="3"/>
        <v>393</v>
      </c>
      <c r="BU204" s="91" t="s">
        <v>170</v>
      </c>
      <c r="BV204" s="108"/>
      <c r="BW204" s="108"/>
      <c r="BX204" s="108"/>
      <c r="BY204" s="108"/>
      <c r="BZ204" s="108"/>
      <c r="CA204" s="108"/>
      <c r="CB204" s="108"/>
      <c r="CC204" s="124"/>
      <c r="CD204" s="108"/>
      <c r="CE204" s="108"/>
      <c r="CF204" s="108">
        <v>198</v>
      </c>
    </row>
    <row r="205" spans="1:84" s="8" customFormat="1" ht="24.75" customHeight="1">
      <c r="A205" s="26" t="s">
        <v>161</v>
      </c>
      <c r="B205" s="217">
        <v>222</v>
      </c>
      <c r="C205" s="27" t="s">
        <v>3229</v>
      </c>
      <c r="D205" s="270" t="s">
        <v>3230</v>
      </c>
      <c r="E205" s="28" t="s">
        <v>3231</v>
      </c>
      <c r="F205" s="29" t="s">
        <v>13</v>
      </c>
      <c r="G205" s="30" t="s">
        <v>49</v>
      </c>
      <c r="H205" s="27" t="s">
        <v>166</v>
      </c>
      <c r="I205" s="27" t="s">
        <v>167</v>
      </c>
      <c r="J205" s="27" t="s">
        <v>3232</v>
      </c>
      <c r="K205" s="28" t="s">
        <v>2008</v>
      </c>
      <c r="L205" s="29" t="s">
        <v>224</v>
      </c>
      <c r="M205" s="29" t="s">
        <v>170</v>
      </c>
      <c r="N205" s="50" t="s">
        <v>3233</v>
      </c>
      <c r="O205" s="50" t="s">
        <v>3234</v>
      </c>
      <c r="P205" s="50" t="s">
        <v>1675</v>
      </c>
      <c r="Q205" s="56">
        <v>39160</v>
      </c>
      <c r="R205" s="50" t="s">
        <v>289</v>
      </c>
      <c r="S205" s="50" t="s">
        <v>3235</v>
      </c>
      <c r="T205" s="50" t="s">
        <v>3236</v>
      </c>
      <c r="U205" s="50" t="s">
        <v>3237</v>
      </c>
      <c r="V205" s="271" t="s">
        <v>3238</v>
      </c>
      <c r="W205" s="50" t="s">
        <v>49</v>
      </c>
      <c r="X205" s="50" t="s">
        <v>166</v>
      </c>
      <c r="Y205" s="50" t="s">
        <v>167</v>
      </c>
      <c r="Z205" s="50">
        <v>3</v>
      </c>
      <c r="AA205" s="50" t="s">
        <v>2008</v>
      </c>
      <c r="AB205" s="50">
        <v>2022</v>
      </c>
      <c r="AC205" s="50" t="s">
        <v>178</v>
      </c>
      <c r="AD205" s="50" t="s">
        <v>231</v>
      </c>
      <c r="AE205" s="50" t="s">
        <v>179</v>
      </c>
      <c r="AF205" s="271" t="s">
        <v>3239</v>
      </c>
      <c r="AG205" s="50">
        <v>78</v>
      </c>
      <c r="AH205" s="50">
        <v>79</v>
      </c>
      <c r="AI205" s="50">
        <v>78</v>
      </c>
      <c r="AJ205" s="50" t="s">
        <v>190</v>
      </c>
      <c r="AK205" s="50" t="s">
        <v>181</v>
      </c>
      <c r="AL205" s="69">
        <v>80.92</v>
      </c>
      <c r="AM205" s="71">
        <v>78</v>
      </c>
      <c r="AN205" s="71">
        <v>80</v>
      </c>
      <c r="AO205" s="71">
        <v>69</v>
      </c>
      <c r="AP205" s="71" t="s">
        <v>190</v>
      </c>
      <c r="AQ205" s="71" t="s">
        <v>188</v>
      </c>
      <c r="AR205" s="69">
        <v>81.33</v>
      </c>
      <c r="AS205" s="71">
        <v>75</v>
      </c>
      <c r="AT205" s="71">
        <v>76</v>
      </c>
      <c r="AU205" s="71">
        <v>72</v>
      </c>
      <c r="AV205" s="71" t="s">
        <v>211</v>
      </c>
      <c r="AW205" s="71" t="s">
        <v>3240</v>
      </c>
      <c r="AX205" s="69">
        <v>73.599999999999994</v>
      </c>
      <c r="AY205" s="71">
        <v>76</v>
      </c>
      <c r="AZ205" s="71">
        <v>78</v>
      </c>
      <c r="BA205" s="71">
        <v>71</v>
      </c>
      <c r="BB205" s="71" t="s">
        <v>181</v>
      </c>
      <c r="BC205" s="71" t="s">
        <v>189</v>
      </c>
      <c r="BD205" s="69">
        <v>79.36</v>
      </c>
      <c r="BE205" s="71">
        <v>78</v>
      </c>
      <c r="BF205" s="71">
        <v>80</v>
      </c>
      <c r="BG205" s="71">
        <v>75</v>
      </c>
      <c r="BH205" s="71">
        <v>80</v>
      </c>
      <c r="BI205" s="71">
        <v>80</v>
      </c>
      <c r="BJ205" s="69">
        <v>77.75</v>
      </c>
      <c r="BK205" s="50" t="s">
        <v>3241</v>
      </c>
      <c r="BL205" s="81" t="s">
        <v>3242</v>
      </c>
      <c r="BM205" s="81" t="s">
        <v>3243</v>
      </c>
      <c r="BN205" s="50" t="s">
        <v>3244</v>
      </c>
      <c r="BO205" s="89">
        <v>80.92</v>
      </c>
      <c r="BP205" s="29">
        <v>81.33</v>
      </c>
      <c r="BQ205" s="29">
        <v>73.599999999999994</v>
      </c>
      <c r="BR205" s="90">
        <v>79.36</v>
      </c>
      <c r="BS205" s="90">
        <v>77.75</v>
      </c>
      <c r="BT205" s="29">
        <f t="shared" si="3"/>
        <v>392.96</v>
      </c>
      <c r="BU205" s="91" t="s">
        <v>224</v>
      </c>
      <c r="BV205" s="108"/>
      <c r="BW205" s="108"/>
      <c r="BX205" s="108"/>
      <c r="BY205" s="108"/>
      <c r="BZ205" s="108"/>
      <c r="CA205" s="108"/>
      <c r="CB205" s="108"/>
      <c r="CC205" s="124"/>
      <c r="CD205" s="108"/>
      <c r="CE205" s="108"/>
      <c r="CF205" s="108">
        <v>199</v>
      </c>
    </row>
    <row r="206" spans="1:84" s="8" customFormat="1" ht="24.75" customHeight="1">
      <c r="A206" s="26" t="s">
        <v>265</v>
      </c>
      <c r="B206" s="217">
        <v>223</v>
      </c>
      <c r="C206" s="27" t="s">
        <v>3245</v>
      </c>
      <c r="D206" s="270" t="s">
        <v>3246</v>
      </c>
      <c r="E206" s="28" t="s">
        <v>3247</v>
      </c>
      <c r="F206" s="29" t="s">
        <v>13</v>
      </c>
      <c r="G206" s="30" t="s">
        <v>49</v>
      </c>
      <c r="H206" s="27" t="s">
        <v>166</v>
      </c>
      <c r="I206" s="27" t="s">
        <v>167</v>
      </c>
      <c r="J206" s="27" t="s">
        <v>3248</v>
      </c>
      <c r="K206" s="28" t="s">
        <v>421</v>
      </c>
      <c r="L206" s="29" t="s">
        <v>170</v>
      </c>
      <c r="M206" s="29" t="s">
        <v>170</v>
      </c>
      <c r="N206" s="50" t="s">
        <v>3249</v>
      </c>
      <c r="O206" s="50" t="s">
        <v>3250</v>
      </c>
      <c r="P206" s="50" t="s">
        <v>338</v>
      </c>
      <c r="Q206" s="56">
        <v>39129</v>
      </c>
      <c r="R206" s="50" t="s">
        <v>289</v>
      </c>
      <c r="S206" s="50" t="s">
        <v>3251</v>
      </c>
      <c r="T206" s="50" t="s">
        <v>3252</v>
      </c>
      <c r="U206" s="50"/>
      <c r="V206" s="271" t="s">
        <v>3253</v>
      </c>
      <c r="W206" s="50" t="s">
        <v>49</v>
      </c>
      <c r="X206" s="50" t="s">
        <v>166</v>
      </c>
      <c r="Y206" s="50" t="s">
        <v>167</v>
      </c>
      <c r="Z206" s="62">
        <v>1</v>
      </c>
      <c r="AA206" s="50" t="s">
        <v>421</v>
      </c>
      <c r="AB206" s="62">
        <v>2022</v>
      </c>
      <c r="AC206" s="50" t="s">
        <v>178</v>
      </c>
      <c r="AD206" s="50" t="s">
        <v>179</v>
      </c>
      <c r="AE206" s="50" t="s">
        <v>179</v>
      </c>
      <c r="AF206" s="271" t="s">
        <v>3254</v>
      </c>
      <c r="AG206" s="68">
        <v>71</v>
      </c>
      <c r="AH206" s="68">
        <v>76</v>
      </c>
      <c r="AI206" s="68">
        <v>78</v>
      </c>
      <c r="AJ206" s="68">
        <v>79</v>
      </c>
      <c r="AK206" s="68">
        <v>83</v>
      </c>
      <c r="AL206" s="69">
        <v>82.08</v>
      </c>
      <c r="AM206" s="70">
        <v>70</v>
      </c>
      <c r="AN206" s="70">
        <v>70</v>
      </c>
      <c r="AO206" s="70">
        <v>77</v>
      </c>
      <c r="AP206" s="70">
        <v>75</v>
      </c>
      <c r="AQ206" s="70">
        <v>83</v>
      </c>
      <c r="AR206" s="69">
        <v>78.83</v>
      </c>
      <c r="AS206" s="70">
        <v>74</v>
      </c>
      <c r="AT206" s="70">
        <v>75</v>
      </c>
      <c r="AU206" s="70">
        <v>78</v>
      </c>
      <c r="AV206" s="70">
        <v>77</v>
      </c>
      <c r="AW206" s="70">
        <v>76</v>
      </c>
      <c r="AX206" s="69">
        <v>78.83</v>
      </c>
      <c r="AY206" s="70">
        <v>63</v>
      </c>
      <c r="AZ206" s="70">
        <v>75</v>
      </c>
      <c r="BA206" s="70">
        <v>74</v>
      </c>
      <c r="BB206" s="70">
        <v>73</v>
      </c>
      <c r="BC206" s="70">
        <v>78</v>
      </c>
      <c r="BD206" s="69">
        <v>77.17</v>
      </c>
      <c r="BE206" s="70">
        <v>64</v>
      </c>
      <c r="BF206" s="70">
        <v>74</v>
      </c>
      <c r="BG206" s="70">
        <v>75</v>
      </c>
      <c r="BH206" s="70">
        <v>75</v>
      </c>
      <c r="BI206" s="70">
        <v>78</v>
      </c>
      <c r="BJ206" s="69">
        <v>75.7</v>
      </c>
      <c r="BK206" s="50" t="s">
        <v>3255</v>
      </c>
      <c r="BL206" s="81" t="s">
        <v>3256</v>
      </c>
      <c r="BM206" s="81" t="s">
        <v>3257</v>
      </c>
      <c r="BN206" s="50" t="s">
        <v>3258</v>
      </c>
      <c r="BO206" s="89">
        <v>82.08</v>
      </c>
      <c r="BP206" s="29">
        <v>78.83</v>
      </c>
      <c r="BQ206" s="29">
        <v>78.83</v>
      </c>
      <c r="BR206" s="90">
        <v>77.17</v>
      </c>
      <c r="BS206" s="90">
        <v>75.7</v>
      </c>
      <c r="BT206" s="29">
        <f t="shared" si="3"/>
        <v>392.61</v>
      </c>
      <c r="BU206" s="91" t="s">
        <v>170</v>
      </c>
      <c r="BV206" s="108" t="s">
        <v>3259</v>
      </c>
      <c r="BW206" s="108"/>
      <c r="BX206" s="108"/>
      <c r="BY206" s="108"/>
      <c r="BZ206" s="108"/>
      <c r="CA206" s="108"/>
      <c r="CB206" s="108"/>
      <c r="CC206" s="124"/>
      <c r="CD206" s="107"/>
      <c r="CE206" s="107"/>
      <c r="CF206" s="108">
        <v>200</v>
      </c>
    </row>
    <row r="207" spans="1:84" s="8" customFormat="1" ht="24.75" customHeight="1">
      <c r="A207" s="26" t="s">
        <v>265</v>
      </c>
      <c r="B207" s="217">
        <v>224</v>
      </c>
      <c r="C207" s="27" t="s">
        <v>3260</v>
      </c>
      <c r="D207" s="270" t="s">
        <v>3261</v>
      </c>
      <c r="E207" s="28" t="s">
        <v>3262</v>
      </c>
      <c r="F207" s="29" t="s">
        <v>14</v>
      </c>
      <c r="G207" s="30" t="s">
        <v>45</v>
      </c>
      <c r="H207" s="27" t="s">
        <v>166</v>
      </c>
      <c r="I207" s="27" t="s">
        <v>167</v>
      </c>
      <c r="J207" s="27" t="s">
        <v>3263</v>
      </c>
      <c r="K207" s="28" t="s">
        <v>3264</v>
      </c>
      <c r="L207" s="29" t="s">
        <v>170</v>
      </c>
      <c r="M207" s="29" t="s">
        <v>224</v>
      </c>
      <c r="N207" s="50" t="s">
        <v>3265</v>
      </c>
      <c r="O207" s="50" t="s">
        <v>3266</v>
      </c>
      <c r="P207" s="50" t="s">
        <v>166</v>
      </c>
      <c r="Q207" s="56">
        <v>46478</v>
      </c>
      <c r="R207" s="50" t="s">
        <v>174</v>
      </c>
      <c r="S207" s="50" t="s">
        <v>3267</v>
      </c>
      <c r="T207" s="50" t="s">
        <v>3268</v>
      </c>
      <c r="U207" s="50"/>
      <c r="V207" s="271" t="s">
        <v>3269</v>
      </c>
      <c r="W207" s="50" t="s">
        <v>45</v>
      </c>
      <c r="X207" s="50" t="s">
        <v>166</v>
      </c>
      <c r="Y207" s="50" t="s">
        <v>167</v>
      </c>
      <c r="Z207" s="62">
        <v>3</v>
      </c>
      <c r="AA207" s="50" t="s">
        <v>3264</v>
      </c>
      <c r="AB207" s="62">
        <v>2022</v>
      </c>
      <c r="AC207" s="50" t="s">
        <v>178</v>
      </c>
      <c r="AD207" s="50" t="s">
        <v>179</v>
      </c>
      <c r="AE207" s="50" t="s">
        <v>231</v>
      </c>
      <c r="AF207" s="271" t="s">
        <v>3270</v>
      </c>
      <c r="AG207" s="68">
        <v>77</v>
      </c>
      <c r="AH207" s="68">
        <v>82</v>
      </c>
      <c r="AI207" s="68">
        <v>74</v>
      </c>
      <c r="AJ207" s="68">
        <v>78</v>
      </c>
      <c r="AK207" s="68">
        <v>85</v>
      </c>
      <c r="AL207" s="69">
        <v>79.2</v>
      </c>
      <c r="AM207" s="70">
        <v>81</v>
      </c>
      <c r="AN207" s="70">
        <v>82</v>
      </c>
      <c r="AO207" s="70">
        <v>77</v>
      </c>
      <c r="AP207" s="70">
        <v>78</v>
      </c>
      <c r="AQ207" s="70">
        <v>83</v>
      </c>
      <c r="AR207" s="69">
        <v>80.2</v>
      </c>
      <c r="AS207" s="70">
        <v>73</v>
      </c>
      <c r="AT207" s="70">
        <v>73</v>
      </c>
      <c r="AU207" s="70">
        <v>74</v>
      </c>
      <c r="AV207" s="70">
        <v>81</v>
      </c>
      <c r="AW207" s="70">
        <v>83</v>
      </c>
      <c r="AX207" s="69">
        <v>76.8</v>
      </c>
      <c r="AY207" s="70">
        <v>75</v>
      </c>
      <c r="AZ207" s="70">
        <v>76</v>
      </c>
      <c r="BA207" s="70">
        <v>83</v>
      </c>
      <c r="BB207" s="70">
        <v>75</v>
      </c>
      <c r="BC207" s="70">
        <v>80</v>
      </c>
      <c r="BD207" s="69">
        <v>77.8</v>
      </c>
      <c r="BE207" s="70">
        <v>73</v>
      </c>
      <c r="BF207" s="70">
        <v>80</v>
      </c>
      <c r="BG207" s="70">
        <v>80</v>
      </c>
      <c r="BH207" s="70">
        <v>81</v>
      </c>
      <c r="BI207" s="70">
        <v>79</v>
      </c>
      <c r="BJ207" s="69">
        <v>78.599999999999994</v>
      </c>
      <c r="BK207" s="50" t="s">
        <v>3271</v>
      </c>
      <c r="BL207" s="81" t="s">
        <v>3272</v>
      </c>
      <c r="BM207" s="81" t="s">
        <v>3273</v>
      </c>
      <c r="BN207" s="50" t="s">
        <v>3274</v>
      </c>
      <c r="BO207" s="89">
        <v>79.2</v>
      </c>
      <c r="BP207" s="29">
        <v>80.2</v>
      </c>
      <c r="BQ207" s="29">
        <v>76.8</v>
      </c>
      <c r="BR207" s="90">
        <v>77.8</v>
      </c>
      <c r="BS207" s="90">
        <v>78.599999999999994</v>
      </c>
      <c r="BT207" s="29">
        <f t="shared" si="3"/>
        <v>392.6</v>
      </c>
      <c r="BU207" s="91" t="s">
        <v>170</v>
      </c>
      <c r="BV207" s="107"/>
      <c r="BW207" s="107"/>
      <c r="BX207" s="107"/>
      <c r="BY207" s="107"/>
      <c r="BZ207" s="107"/>
      <c r="CA207" s="107"/>
      <c r="CB207" s="107"/>
      <c r="CC207" s="124"/>
      <c r="CD207" s="107"/>
      <c r="CE207" s="107"/>
      <c r="CF207" s="108">
        <v>201</v>
      </c>
    </row>
    <row r="208" spans="1:84" s="8" customFormat="1" ht="24.75" customHeight="1">
      <c r="A208" s="26" t="s">
        <v>161</v>
      </c>
      <c r="B208" s="217">
        <v>225</v>
      </c>
      <c r="C208" s="27" t="s">
        <v>3275</v>
      </c>
      <c r="D208" s="270" t="s">
        <v>3276</v>
      </c>
      <c r="E208" s="28" t="s">
        <v>3277</v>
      </c>
      <c r="F208" s="29" t="s">
        <v>13</v>
      </c>
      <c r="G208" s="30" t="s">
        <v>46</v>
      </c>
      <c r="H208" s="27" t="s">
        <v>166</v>
      </c>
      <c r="I208" s="27" t="s">
        <v>167</v>
      </c>
      <c r="J208" s="27" t="s">
        <v>3278</v>
      </c>
      <c r="K208" s="28" t="s">
        <v>598</v>
      </c>
      <c r="L208" s="29" t="s">
        <v>170</v>
      </c>
      <c r="M208" s="29" t="s">
        <v>170</v>
      </c>
      <c r="N208" s="145" t="s">
        <v>3279</v>
      </c>
      <c r="O208" s="145" t="s">
        <v>3280</v>
      </c>
      <c r="P208" s="145" t="s">
        <v>3277</v>
      </c>
      <c r="Q208" s="148">
        <v>39270</v>
      </c>
      <c r="R208" s="145" t="s">
        <v>289</v>
      </c>
      <c r="S208" s="145" t="s">
        <v>3281</v>
      </c>
      <c r="T208" s="145" t="s">
        <v>3282</v>
      </c>
      <c r="U208" s="145"/>
      <c r="V208" s="277" t="s">
        <v>3283</v>
      </c>
      <c r="W208" s="145" t="s">
        <v>46</v>
      </c>
      <c r="X208" s="145" t="s">
        <v>166</v>
      </c>
      <c r="Y208" s="145" t="s">
        <v>167</v>
      </c>
      <c r="Z208" s="145">
        <v>1</v>
      </c>
      <c r="AA208" s="145" t="s">
        <v>598</v>
      </c>
      <c r="AB208" s="145">
        <v>2022</v>
      </c>
      <c r="AC208" s="145" t="s">
        <v>178</v>
      </c>
      <c r="AD208" s="145" t="s">
        <v>179</v>
      </c>
      <c r="AE208" s="145" t="s">
        <v>179</v>
      </c>
      <c r="AF208" s="277" t="s">
        <v>3284</v>
      </c>
      <c r="AG208" s="145">
        <v>78</v>
      </c>
      <c r="AH208" s="145">
        <v>79</v>
      </c>
      <c r="AI208" s="145">
        <v>77</v>
      </c>
      <c r="AJ208" s="145">
        <v>80</v>
      </c>
      <c r="AK208" s="145">
        <v>88</v>
      </c>
      <c r="AL208" s="153">
        <v>78.8</v>
      </c>
      <c r="AM208" s="154">
        <v>77</v>
      </c>
      <c r="AN208" s="154">
        <v>79</v>
      </c>
      <c r="AO208" s="154">
        <v>77</v>
      </c>
      <c r="AP208" s="154">
        <v>81</v>
      </c>
      <c r="AQ208" s="154">
        <v>80</v>
      </c>
      <c r="AR208" s="153">
        <v>78.8</v>
      </c>
      <c r="AS208" s="154">
        <v>81</v>
      </c>
      <c r="AT208" s="154">
        <v>82</v>
      </c>
      <c r="AU208" s="154">
        <v>79</v>
      </c>
      <c r="AV208" s="154">
        <v>81</v>
      </c>
      <c r="AW208" s="154">
        <v>70</v>
      </c>
      <c r="AX208" s="153">
        <v>78.599999999999994</v>
      </c>
      <c r="AY208" s="154">
        <v>77</v>
      </c>
      <c r="AZ208" s="154">
        <v>77</v>
      </c>
      <c r="BA208" s="154">
        <v>77</v>
      </c>
      <c r="BB208" s="154">
        <v>79</v>
      </c>
      <c r="BC208" s="154">
        <v>78</v>
      </c>
      <c r="BD208" s="153">
        <v>77.599999999999994</v>
      </c>
      <c r="BE208" s="154">
        <v>75</v>
      </c>
      <c r="BF208" s="154">
        <v>81</v>
      </c>
      <c r="BG208" s="154">
        <v>78</v>
      </c>
      <c r="BH208" s="154">
        <v>78</v>
      </c>
      <c r="BI208" s="154">
        <v>82</v>
      </c>
      <c r="BJ208" s="153">
        <v>78.8</v>
      </c>
      <c r="BK208" s="145" t="s">
        <v>3285</v>
      </c>
      <c r="BL208" s="158" t="s">
        <v>3286</v>
      </c>
      <c r="BM208" s="158" t="s">
        <v>3287</v>
      </c>
      <c r="BN208" s="145" t="s">
        <v>3288</v>
      </c>
      <c r="BO208" s="89">
        <v>78.8</v>
      </c>
      <c r="BP208" s="29">
        <v>78.8</v>
      </c>
      <c r="BQ208" s="29">
        <v>78.599999999999994</v>
      </c>
      <c r="BR208" s="90">
        <v>77.599999999999994</v>
      </c>
      <c r="BS208" s="90">
        <v>78.8</v>
      </c>
      <c r="BT208" s="29">
        <f t="shared" si="3"/>
        <v>392.59999999999997</v>
      </c>
      <c r="BU208" s="91" t="s">
        <v>170</v>
      </c>
      <c r="BV208" s="108"/>
      <c r="BW208" s="272" t="s">
        <v>3289</v>
      </c>
      <c r="BX208" s="108"/>
      <c r="BY208" s="108"/>
      <c r="BZ208" s="108"/>
      <c r="CA208" s="108"/>
      <c r="CB208" s="108"/>
      <c r="CC208" s="124"/>
      <c r="CD208" s="108"/>
      <c r="CE208" s="108"/>
      <c r="CF208" s="108">
        <v>202</v>
      </c>
    </row>
    <row r="209" spans="1:84" s="9" customFormat="1" ht="30" customHeight="1">
      <c r="A209" s="46" t="s">
        <v>3290</v>
      </c>
      <c r="B209" s="224">
        <v>1</v>
      </c>
      <c r="C209" s="34" t="s">
        <v>3291</v>
      </c>
      <c r="D209" s="278" t="s">
        <v>3292</v>
      </c>
      <c r="E209" s="35" t="s">
        <v>3293</v>
      </c>
      <c r="F209" s="36" t="s">
        <v>14</v>
      </c>
      <c r="G209" s="37" t="s">
        <v>56</v>
      </c>
      <c r="H209" s="34" t="s">
        <v>1068</v>
      </c>
      <c r="I209" s="34" t="s">
        <v>167</v>
      </c>
      <c r="J209" s="34" t="s">
        <v>3294</v>
      </c>
      <c r="K209" s="34" t="s">
        <v>828</v>
      </c>
      <c r="L209" s="36" t="s">
        <v>170</v>
      </c>
      <c r="M209" s="36" t="s">
        <v>170</v>
      </c>
      <c r="N209" s="51" t="s">
        <v>3295</v>
      </c>
      <c r="O209" s="279" t="s">
        <v>3296</v>
      </c>
      <c r="P209" s="51" t="s">
        <v>1068</v>
      </c>
      <c r="Q209" s="57">
        <v>39220</v>
      </c>
      <c r="R209" s="51" t="s">
        <v>174</v>
      </c>
      <c r="S209" s="51" t="s">
        <v>3297</v>
      </c>
      <c r="T209" s="51" t="s">
        <v>3298</v>
      </c>
      <c r="U209" s="51"/>
      <c r="V209" s="279" t="s">
        <v>3299</v>
      </c>
      <c r="W209" s="51" t="s">
        <v>56</v>
      </c>
      <c r="X209" s="51" t="s">
        <v>1068</v>
      </c>
      <c r="Y209" s="51" t="s">
        <v>167</v>
      </c>
      <c r="Z209" s="63">
        <v>2</v>
      </c>
      <c r="AA209" s="51" t="s">
        <v>828</v>
      </c>
      <c r="AB209" s="63">
        <v>2022</v>
      </c>
      <c r="AC209" s="51" t="s">
        <v>71</v>
      </c>
      <c r="AD209" s="51" t="s">
        <v>179</v>
      </c>
      <c r="AE209" s="51" t="s">
        <v>179</v>
      </c>
      <c r="AF209" s="51" t="s">
        <v>3300</v>
      </c>
      <c r="AG209" s="77">
        <v>75</v>
      </c>
      <c r="AH209" s="77">
        <v>78</v>
      </c>
      <c r="AI209" s="77">
        <v>78</v>
      </c>
      <c r="AJ209" s="77">
        <v>82</v>
      </c>
      <c r="AK209" s="77">
        <v>95</v>
      </c>
      <c r="AL209" s="74">
        <v>88.33</v>
      </c>
      <c r="AM209" s="77">
        <v>78</v>
      </c>
      <c r="AN209" s="77">
        <v>85</v>
      </c>
      <c r="AO209" s="77">
        <v>77</v>
      </c>
      <c r="AP209" s="77">
        <v>80</v>
      </c>
      <c r="AQ209" s="77">
        <v>87</v>
      </c>
      <c r="AR209" s="74">
        <v>87.25</v>
      </c>
      <c r="AS209" s="77">
        <v>78</v>
      </c>
      <c r="AT209" s="77">
        <v>80</v>
      </c>
      <c r="AU209" s="77">
        <v>82</v>
      </c>
      <c r="AV209" s="77">
        <v>83</v>
      </c>
      <c r="AW209" s="77">
        <v>82</v>
      </c>
      <c r="AX209" s="74">
        <v>84.08</v>
      </c>
      <c r="AY209" s="77">
        <v>80</v>
      </c>
      <c r="AZ209" s="77">
        <v>80</v>
      </c>
      <c r="BA209" s="77">
        <v>76</v>
      </c>
      <c r="BB209" s="77">
        <v>91</v>
      </c>
      <c r="BC209" s="77">
        <v>82</v>
      </c>
      <c r="BD209" s="74">
        <v>81.7</v>
      </c>
      <c r="BE209" s="77">
        <v>71</v>
      </c>
      <c r="BF209" s="77">
        <v>78</v>
      </c>
      <c r="BG209" s="77">
        <v>82</v>
      </c>
      <c r="BH209" s="77">
        <v>75</v>
      </c>
      <c r="BI209" s="77">
        <v>84</v>
      </c>
      <c r="BJ209" s="74">
        <v>83</v>
      </c>
      <c r="BK209" s="51" t="s">
        <v>3301</v>
      </c>
      <c r="BL209" s="82" t="s">
        <v>3302</v>
      </c>
      <c r="BM209" s="82" t="s">
        <v>3303</v>
      </c>
      <c r="BN209" s="51" t="s">
        <v>3304</v>
      </c>
      <c r="BO209" s="94">
        <v>88.33</v>
      </c>
      <c r="BP209" s="36">
        <v>87.25</v>
      </c>
      <c r="BQ209" s="36">
        <v>84.08</v>
      </c>
      <c r="BR209" s="90">
        <v>81.7</v>
      </c>
      <c r="BS209" s="90">
        <v>83</v>
      </c>
      <c r="BT209" s="94">
        <f t="shared" si="3"/>
        <v>424.35999999999996</v>
      </c>
      <c r="BU209" s="95" t="s">
        <v>170</v>
      </c>
      <c r="BV209" s="120" t="s">
        <v>3305</v>
      </c>
      <c r="BW209" s="120" t="s">
        <v>3306</v>
      </c>
      <c r="BX209" s="112"/>
      <c r="BY209" s="112"/>
      <c r="BZ209" s="112"/>
      <c r="CA209" s="113"/>
      <c r="CB209" s="114" t="s">
        <v>3307</v>
      </c>
      <c r="CC209" s="113"/>
      <c r="CD209" s="113"/>
      <c r="CE209" s="113"/>
      <c r="CF209" s="114">
        <v>203</v>
      </c>
    </row>
    <row r="210" spans="1:84" s="9" customFormat="1" ht="30" customHeight="1">
      <c r="A210" s="33" t="s">
        <v>3290</v>
      </c>
      <c r="B210" s="224">
        <v>2</v>
      </c>
      <c r="C210" s="34" t="s">
        <v>3308</v>
      </c>
      <c r="D210" s="278" t="s">
        <v>3309</v>
      </c>
      <c r="E210" s="35" t="s">
        <v>3310</v>
      </c>
      <c r="F210" s="36" t="s">
        <v>13</v>
      </c>
      <c r="G210" s="37" t="s">
        <v>52</v>
      </c>
      <c r="H210" s="34" t="s">
        <v>166</v>
      </c>
      <c r="I210" s="34" t="s">
        <v>167</v>
      </c>
      <c r="J210" s="34" t="s">
        <v>3311</v>
      </c>
      <c r="K210" s="34" t="s">
        <v>3312</v>
      </c>
      <c r="L210" s="36" t="s">
        <v>170</v>
      </c>
      <c r="M210" s="36" t="s">
        <v>224</v>
      </c>
      <c r="N210" s="51" t="s">
        <v>3313</v>
      </c>
      <c r="O210" s="51" t="s">
        <v>3314</v>
      </c>
      <c r="P210" s="51" t="s">
        <v>166</v>
      </c>
      <c r="Q210" s="57">
        <v>39410</v>
      </c>
      <c r="R210" s="51" t="s">
        <v>289</v>
      </c>
      <c r="S210" s="51" t="s">
        <v>3315</v>
      </c>
      <c r="T210" s="51" t="s">
        <v>3316</v>
      </c>
      <c r="U210" s="51"/>
      <c r="V210" s="279" t="s">
        <v>3317</v>
      </c>
      <c r="W210" s="51" t="s">
        <v>52</v>
      </c>
      <c r="X210" s="51" t="s">
        <v>166</v>
      </c>
      <c r="Y210" s="51" t="s">
        <v>167</v>
      </c>
      <c r="Z210" s="63">
        <v>3</v>
      </c>
      <c r="AA210" s="51" t="s">
        <v>3312</v>
      </c>
      <c r="AB210" s="63">
        <v>2022</v>
      </c>
      <c r="AC210" s="51" t="s">
        <v>71</v>
      </c>
      <c r="AD210" s="51" t="s">
        <v>179</v>
      </c>
      <c r="AE210" s="51" t="s">
        <v>231</v>
      </c>
      <c r="AF210" s="279" t="s">
        <v>3318</v>
      </c>
      <c r="AG210" s="77">
        <v>76</v>
      </c>
      <c r="AH210" s="77">
        <v>76</v>
      </c>
      <c r="AI210" s="77">
        <v>75</v>
      </c>
      <c r="AJ210" s="77">
        <v>75</v>
      </c>
      <c r="AK210" s="77">
        <v>70</v>
      </c>
      <c r="AL210" s="74">
        <v>73.33</v>
      </c>
      <c r="AM210" s="77">
        <v>79</v>
      </c>
      <c r="AN210" s="77">
        <v>81</v>
      </c>
      <c r="AO210" s="77">
        <v>72</v>
      </c>
      <c r="AP210" s="77">
        <v>73</v>
      </c>
      <c r="AQ210" s="77">
        <v>70</v>
      </c>
      <c r="AR210" s="74">
        <v>82.33</v>
      </c>
      <c r="AS210" s="77">
        <v>72</v>
      </c>
      <c r="AT210" s="77">
        <v>73</v>
      </c>
      <c r="AU210" s="77">
        <v>72</v>
      </c>
      <c r="AV210" s="77">
        <v>68</v>
      </c>
      <c r="AW210" s="77">
        <v>71</v>
      </c>
      <c r="AX210" s="74">
        <v>69.08</v>
      </c>
      <c r="AY210" s="77">
        <v>79</v>
      </c>
      <c r="AZ210" s="77">
        <v>78</v>
      </c>
      <c r="BA210" s="77">
        <v>76</v>
      </c>
      <c r="BB210" s="77">
        <v>69</v>
      </c>
      <c r="BC210" s="77">
        <v>80</v>
      </c>
      <c r="BD210" s="74">
        <v>72.83</v>
      </c>
      <c r="BE210" s="77">
        <v>79</v>
      </c>
      <c r="BF210" s="77">
        <v>83</v>
      </c>
      <c r="BG210" s="77">
        <v>77</v>
      </c>
      <c r="BH210" s="77">
        <v>76</v>
      </c>
      <c r="BI210" s="77">
        <v>78</v>
      </c>
      <c r="BJ210" s="74">
        <v>76.42</v>
      </c>
      <c r="BK210" s="51" t="s">
        <v>3319</v>
      </c>
      <c r="BL210" s="82" t="s">
        <v>3320</v>
      </c>
      <c r="BM210" s="82" t="s">
        <v>3321</v>
      </c>
      <c r="BN210" s="51" t="s">
        <v>3322</v>
      </c>
      <c r="BO210" s="94">
        <v>73.33</v>
      </c>
      <c r="BP210" s="36">
        <v>82.33</v>
      </c>
      <c r="BQ210" s="36">
        <v>69.08</v>
      </c>
      <c r="BR210" s="90">
        <v>72.83</v>
      </c>
      <c r="BS210" s="90">
        <v>76.42</v>
      </c>
      <c r="BT210" s="94">
        <f t="shared" si="3"/>
        <v>373.99</v>
      </c>
      <c r="BU210" s="95" t="s">
        <v>170</v>
      </c>
      <c r="BV210" s="120" t="s">
        <v>3323</v>
      </c>
      <c r="BW210" s="120" t="s">
        <v>3324</v>
      </c>
      <c r="BX210" s="112"/>
      <c r="BY210" s="112"/>
      <c r="BZ210" s="112"/>
      <c r="CA210" s="113"/>
      <c r="CB210" s="114" t="s">
        <v>3307</v>
      </c>
      <c r="CC210" s="113"/>
      <c r="CD210" s="113"/>
      <c r="CE210" s="113"/>
      <c r="CF210" s="114">
        <v>204</v>
      </c>
    </row>
    <row r="211" spans="1:84" s="9" customFormat="1" ht="30" customHeight="1">
      <c r="A211" s="33" t="s">
        <v>3290</v>
      </c>
      <c r="B211" s="224">
        <v>3</v>
      </c>
      <c r="C211" s="34" t="s">
        <v>3325</v>
      </c>
      <c r="D211" s="278" t="s">
        <v>3326</v>
      </c>
      <c r="E211" s="35" t="s">
        <v>3327</v>
      </c>
      <c r="F211" s="36" t="s">
        <v>13</v>
      </c>
      <c r="G211" s="37" t="s">
        <v>52</v>
      </c>
      <c r="H211" s="34" t="s">
        <v>166</v>
      </c>
      <c r="I211" s="34" t="s">
        <v>167</v>
      </c>
      <c r="J211" s="34" t="s">
        <v>3328</v>
      </c>
      <c r="K211" s="34" t="s">
        <v>1294</v>
      </c>
      <c r="L211" s="36" t="s">
        <v>224</v>
      </c>
      <c r="M211" s="36" t="s">
        <v>224</v>
      </c>
      <c r="N211" s="51" t="s">
        <v>3329</v>
      </c>
      <c r="O211" s="51" t="s">
        <v>3330</v>
      </c>
      <c r="P211" s="51" t="s">
        <v>166</v>
      </c>
      <c r="Q211" s="57">
        <v>39132</v>
      </c>
      <c r="R211" s="51" t="s">
        <v>289</v>
      </c>
      <c r="S211" s="51" t="s">
        <v>3331</v>
      </c>
      <c r="T211" s="51" t="s">
        <v>695</v>
      </c>
      <c r="U211" s="51"/>
      <c r="V211" s="279" t="s">
        <v>3332</v>
      </c>
      <c r="W211" s="51" t="s">
        <v>52</v>
      </c>
      <c r="X211" s="51" t="s">
        <v>166</v>
      </c>
      <c r="Y211" s="51" t="s">
        <v>167</v>
      </c>
      <c r="Z211" s="63">
        <v>4</v>
      </c>
      <c r="AA211" s="51" t="s">
        <v>1294</v>
      </c>
      <c r="AB211" s="63">
        <v>2022</v>
      </c>
      <c r="AC211" s="51" t="s">
        <v>71</v>
      </c>
      <c r="AD211" s="51" t="s">
        <v>231</v>
      </c>
      <c r="AE211" s="51" t="s">
        <v>231</v>
      </c>
      <c r="AF211" s="279" t="s">
        <v>3332</v>
      </c>
      <c r="AG211" s="77">
        <v>78</v>
      </c>
      <c r="AH211" s="77">
        <v>80</v>
      </c>
      <c r="AI211" s="77">
        <v>78</v>
      </c>
      <c r="AJ211" s="77">
        <v>82</v>
      </c>
      <c r="AK211" s="77">
        <v>85</v>
      </c>
      <c r="AL211" s="74">
        <v>83.75</v>
      </c>
      <c r="AM211" s="77">
        <v>78</v>
      </c>
      <c r="AN211" s="77">
        <v>74</v>
      </c>
      <c r="AO211" s="77">
        <v>75</v>
      </c>
      <c r="AP211" s="77">
        <v>78</v>
      </c>
      <c r="AQ211" s="77">
        <v>78</v>
      </c>
      <c r="AR211" s="74">
        <v>77.42</v>
      </c>
      <c r="AS211" s="77">
        <v>74</v>
      </c>
      <c r="AT211" s="77">
        <v>75</v>
      </c>
      <c r="AU211" s="77">
        <v>74</v>
      </c>
      <c r="AV211" s="77">
        <v>77</v>
      </c>
      <c r="AW211" s="77">
        <v>78</v>
      </c>
      <c r="AX211" s="74">
        <v>75.25</v>
      </c>
      <c r="AY211" s="77">
        <v>82</v>
      </c>
      <c r="AZ211" s="77">
        <v>91</v>
      </c>
      <c r="BA211" s="77">
        <v>80</v>
      </c>
      <c r="BB211" s="77">
        <v>80</v>
      </c>
      <c r="BC211" s="77">
        <v>81</v>
      </c>
      <c r="BD211" s="74">
        <v>82.92</v>
      </c>
      <c r="BE211" s="77">
        <v>79</v>
      </c>
      <c r="BF211" s="77">
        <v>81</v>
      </c>
      <c r="BG211" s="77">
        <v>80</v>
      </c>
      <c r="BH211" s="77">
        <v>81</v>
      </c>
      <c r="BI211" s="77">
        <v>82</v>
      </c>
      <c r="BJ211" s="74">
        <v>81.42</v>
      </c>
      <c r="BK211" s="51" t="s">
        <v>3333</v>
      </c>
      <c r="BL211" s="82" t="s">
        <v>3334</v>
      </c>
      <c r="BM211" s="82" t="s">
        <v>3335</v>
      </c>
      <c r="BN211" s="51" t="s">
        <v>3336</v>
      </c>
      <c r="BO211" s="94">
        <v>83.75</v>
      </c>
      <c r="BP211" s="36">
        <v>77.42</v>
      </c>
      <c r="BQ211" s="36">
        <v>75.25</v>
      </c>
      <c r="BR211" s="90">
        <v>82.92</v>
      </c>
      <c r="BS211" s="90">
        <v>81.42</v>
      </c>
      <c r="BT211" s="94">
        <f t="shared" si="3"/>
        <v>400.76000000000005</v>
      </c>
      <c r="BU211" s="95" t="s">
        <v>224</v>
      </c>
      <c r="BV211" s="120" t="s">
        <v>3337</v>
      </c>
      <c r="BW211" s="120" t="s">
        <v>3338</v>
      </c>
      <c r="BX211" s="112"/>
      <c r="BY211" s="112"/>
      <c r="BZ211" s="112"/>
      <c r="CA211" s="113"/>
      <c r="CB211" s="114" t="s">
        <v>3307</v>
      </c>
      <c r="CC211" s="113"/>
      <c r="CD211" s="113"/>
      <c r="CE211" s="113"/>
      <c r="CF211" s="114">
        <v>205</v>
      </c>
    </row>
    <row r="212" spans="1:84" s="9" customFormat="1" ht="30" customHeight="1">
      <c r="A212" s="33" t="s">
        <v>3290</v>
      </c>
      <c r="B212" s="224">
        <v>4</v>
      </c>
      <c r="C212" s="34" t="s">
        <v>3339</v>
      </c>
      <c r="D212" s="278" t="s">
        <v>3340</v>
      </c>
      <c r="E212" s="35" t="s">
        <v>3341</v>
      </c>
      <c r="F212" s="36" t="s">
        <v>14</v>
      </c>
      <c r="G212" s="37" t="s">
        <v>1115</v>
      </c>
      <c r="H212" s="34" t="s">
        <v>1068</v>
      </c>
      <c r="I212" s="34" t="s">
        <v>167</v>
      </c>
      <c r="J212" s="34" t="s">
        <v>3342</v>
      </c>
      <c r="K212" s="34" t="s">
        <v>828</v>
      </c>
      <c r="L212" s="36" t="s">
        <v>170</v>
      </c>
      <c r="M212" s="36" t="s">
        <v>224</v>
      </c>
      <c r="N212" s="51" t="s">
        <v>3343</v>
      </c>
      <c r="O212" s="51" t="s">
        <v>3344</v>
      </c>
      <c r="P212" s="51" t="s">
        <v>1068</v>
      </c>
      <c r="Q212" s="57">
        <v>39140</v>
      </c>
      <c r="R212" s="51" t="s">
        <v>174</v>
      </c>
      <c r="S212" s="51" t="s">
        <v>3345</v>
      </c>
      <c r="T212" s="51" t="s">
        <v>3346</v>
      </c>
      <c r="U212" s="51"/>
      <c r="V212" s="279" t="s">
        <v>3347</v>
      </c>
      <c r="W212" s="51" t="s">
        <v>1115</v>
      </c>
      <c r="X212" s="51" t="s">
        <v>1068</v>
      </c>
      <c r="Y212" s="51" t="s">
        <v>167</v>
      </c>
      <c r="Z212" s="63">
        <v>3</v>
      </c>
      <c r="AA212" s="51" t="s">
        <v>828</v>
      </c>
      <c r="AB212" s="63">
        <v>2022</v>
      </c>
      <c r="AC212" s="51" t="s">
        <v>71</v>
      </c>
      <c r="AD212" s="51" t="s">
        <v>179</v>
      </c>
      <c r="AE212" s="51" t="s">
        <v>231</v>
      </c>
      <c r="AF212" s="279" t="s">
        <v>3348</v>
      </c>
      <c r="AG212" s="77">
        <v>65</v>
      </c>
      <c r="AH212" s="77">
        <v>74</v>
      </c>
      <c r="AI212" s="77">
        <v>84</v>
      </c>
      <c r="AJ212" s="77">
        <v>87</v>
      </c>
      <c r="AK212" s="77">
        <v>86</v>
      </c>
      <c r="AL212" s="74">
        <v>86.92</v>
      </c>
      <c r="AM212" s="77">
        <v>63</v>
      </c>
      <c r="AN212" s="77">
        <v>65</v>
      </c>
      <c r="AO212" s="77">
        <v>75</v>
      </c>
      <c r="AP212" s="77">
        <v>75</v>
      </c>
      <c r="AQ212" s="77">
        <v>87</v>
      </c>
      <c r="AR212" s="74">
        <v>81.75</v>
      </c>
      <c r="AS212" s="77">
        <v>64</v>
      </c>
      <c r="AT212" s="77">
        <v>84</v>
      </c>
      <c r="AU212" s="77">
        <v>74</v>
      </c>
      <c r="AV212" s="77">
        <v>74</v>
      </c>
      <c r="AW212" s="77">
        <v>92</v>
      </c>
      <c r="AX212" s="74">
        <v>78.83</v>
      </c>
      <c r="AY212" s="77">
        <v>67</v>
      </c>
      <c r="AZ212" s="77">
        <v>75</v>
      </c>
      <c r="BA212" s="77">
        <v>85</v>
      </c>
      <c r="BB212" s="77">
        <v>83</v>
      </c>
      <c r="BC212" s="77">
        <v>84</v>
      </c>
      <c r="BD212" s="74">
        <v>79.650000000000006</v>
      </c>
      <c r="BE212" s="77">
        <v>62</v>
      </c>
      <c r="BF212" s="77">
        <v>80</v>
      </c>
      <c r="BG212" s="77">
        <v>84</v>
      </c>
      <c r="BH212" s="77">
        <v>84</v>
      </c>
      <c r="BI212" s="77">
        <v>83</v>
      </c>
      <c r="BJ212" s="74">
        <v>82.78</v>
      </c>
      <c r="BK212" s="51" t="s">
        <v>3349</v>
      </c>
      <c r="BL212" s="82" t="s">
        <v>3350</v>
      </c>
      <c r="BM212" s="82" t="s">
        <v>3351</v>
      </c>
      <c r="BN212" s="51" t="s">
        <v>3352</v>
      </c>
      <c r="BO212" s="94">
        <v>86.92</v>
      </c>
      <c r="BP212" s="36">
        <v>81.75</v>
      </c>
      <c r="BQ212" s="36">
        <v>78.83</v>
      </c>
      <c r="BR212" s="90">
        <v>79.650000000000006</v>
      </c>
      <c r="BS212" s="90">
        <v>82.78</v>
      </c>
      <c r="BT212" s="94">
        <f t="shared" si="3"/>
        <v>409.92999999999995</v>
      </c>
      <c r="BU212" s="95" t="s">
        <v>170</v>
      </c>
      <c r="BV212" s="120" t="s">
        <v>3353</v>
      </c>
      <c r="BW212" s="280" t="s">
        <v>3354</v>
      </c>
      <c r="BX212" s="112"/>
      <c r="BY212" s="112"/>
      <c r="BZ212" s="112"/>
      <c r="CA212" s="113"/>
      <c r="CB212" s="114" t="s">
        <v>3307</v>
      </c>
      <c r="CC212" s="113"/>
      <c r="CD212" s="113"/>
      <c r="CE212" s="113"/>
      <c r="CF212" s="114">
        <v>206</v>
      </c>
    </row>
    <row r="213" spans="1:84" s="9" customFormat="1" ht="30" customHeight="1">
      <c r="A213" s="33" t="s">
        <v>3290</v>
      </c>
      <c r="B213" s="224">
        <v>5</v>
      </c>
      <c r="C213" s="34" t="s">
        <v>3355</v>
      </c>
      <c r="D213" s="278" t="s">
        <v>3356</v>
      </c>
      <c r="E213" s="35" t="s">
        <v>3357</v>
      </c>
      <c r="F213" s="36" t="s">
        <v>13</v>
      </c>
      <c r="G213" s="37" t="s">
        <v>1115</v>
      </c>
      <c r="H213" s="34" t="s">
        <v>1068</v>
      </c>
      <c r="I213" s="34" t="s">
        <v>167</v>
      </c>
      <c r="J213" s="34" t="s">
        <v>3358</v>
      </c>
      <c r="K213" s="34" t="s">
        <v>828</v>
      </c>
      <c r="L213" s="36" t="s">
        <v>170</v>
      </c>
      <c r="M213" s="36" t="s">
        <v>224</v>
      </c>
      <c r="N213" s="51" t="s">
        <v>3359</v>
      </c>
      <c r="O213" s="51" t="s">
        <v>3360</v>
      </c>
      <c r="P213" s="51" t="s">
        <v>1068</v>
      </c>
      <c r="Q213" s="57">
        <v>39092</v>
      </c>
      <c r="R213" s="51" t="s">
        <v>289</v>
      </c>
      <c r="S213" s="51" t="s">
        <v>3361</v>
      </c>
      <c r="T213" s="51" t="s">
        <v>3362</v>
      </c>
      <c r="U213" s="51"/>
      <c r="V213" s="279" t="s">
        <v>3363</v>
      </c>
      <c r="W213" s="51" t="s">
        <v>1115</v>
      </c>
      <c r="X213" s="51" t="s">
        <v>1068</v>
      </c>
      <c r="Y213" s="51" t="s">
        <v>167</v>
      </c>
      <c r="Z213" s="63">
        <v>4</v>
      </c>
      <c r="AA213" s="51" t="s">
        <v>828</v>
      </c>
      <c r="AB213" s="63">
        <v>2022</v>
      </c>
      <c r="AC213" s="51" t="s">
        <v>71</v>
      </c>
      <c r="AD213" s="51" t="s">
        <v>179</v>
      </c>
      <c r="AE213" s="51" t="s">
        <v>231</v>
      </c>
      <c r="AF213" s="279" t="s">
        <v>3364</v>
      </c>
      <c r="AG213" s="77">
        <v>65</v>
      </c>
      <c r="AH213" s="77">
        <v>68</v>
      </c>
      <c r="AI213" s="77">
        <v>77</v>
      </c>
      <c r="AJ213" s="77">
        <v>85</v>
      </c>
      <c r="AK213" s="77">
        <v>81</v>
      </c>
      <c r="AL213" s="74">
        <v>80.33</v>
      </c>
      <c r="AM213" s="77">
        <v>63</v>
      </c>
      <c r="AN213" s="77">
        <v>60</v>
      </c>
      <c r="AO213" s="77">
        <v>72</v>
      </c>
      <c r="AP213" s="77">
        <v>80</v>
      </c>
      <c r="AQ213" s="77">
        <v>82</v>
      </c>
      <c r="AR213" s="74">
        <v>74.67</v>
      </c>
      <c r="AS213" s="77">
        <v>64</v>
      </c>
      <c r="AT213" s="77">
        <v>77</v>
      </c>
      <c r="AU213" s="77">
        <v>76</v>
      </c>
      <c r="AV213" s="77">
        <v>78</v>
      </c>
      <c r="AW213" s="77">
        <v>73</v>
      </c>
      <c r="AX213" s="74">
        <v>75.92</v>
      </c>
      <c r="AY213" s="77">
        <v>67</v>
      </c>
      <c r="AZ213" s="77">
        <v>73</v>
      </c>
      <c r="BA213" s="77">
        <v>75</v>
      </c>
      <c r="BB213" s="77">
        <v>73</v>
      </c>
      <c r="BC213" s="77">
        <v>75</v>
      </c>
      <c r="BD213" s="74">
        <v>76.81</v>
      </c>
      <c r="BE213" s="77">
        <v>62</v>
      </c>
      <c r="BF213" s="77">
        <v>65</v>
      </c>
      <c r="BG213" s="77">
        <v>74</v>
      </c>
      <c r="BH213" s="77">
        <v>75</v>
      </c>
      <c r="BI213" s="77">
        <v>76</v>
      </c>
      <c r="BJ213" s="74">
        <v>76.45</v>
      </c>
      <c r="BK213" s="51" t="s">
        <v>3365</v>
      </c>
      <c r="BL213" s="82" t="s">
        <v>3366</v>
      </c>
      <c r="BM213" s="82" t="s">
        <v>3367</v>
      </c>
      <c r="BN213" s="51" t="s">
        <v>3368</v>
      </c>
      <c r="BO213" s="94">
        <v>80.33</v>
      </c>
      <c r="BP213" s="36">
        <v>74.67</v>
      </c>
      <c r="BQ213" s="36">
        <v>75.92</v>
      </c>
      <c r="BR213" s="90">
        <v>76.81</v>
      </c>
      <c r="BS213" s="90">
        <v>76.45</v>
      </c>
      <c r="BT213" s="94">
        <f t="shared" si="3"/>
        <v>384.18</v>
      </c>
      <c r="BU213" s="95" t="s">
        <v>170</v>
      </c>
      <c r="BV213" s="120" t="s">
        <v>3369</v>
      </c>
      <c r="BW213" s="112"/>
      <c r="BX213" s="112"/>
      <c r="BY213" s="112"/>
      <c r="BZ213" s="112"/>
      <c r="CA213" s="113"/>
      <c r="CB213" s="114" t="s">
        <v>3307</v>
      </c>
      <c r="CC213" s="113"/>
      <c r="CD213" s="113"/>
      <c r="CE213" s="113"/>
      <c r="CF213" s="114">
        <v>207</v>
      </c>
    </row>
    <row r="214" spans="1:84" s="9" customFormat="1" ht="30" customHeight="1">
      <c r="A214" s="33" t="s">
        <v>3290</v>
      </c>
      <c r="B214" s="224">
        <v>6</v>
      </c>
      <c r="C214" s="34" t="s">
        <v>3370</v>
      </c>
      <c r="D214" s="278" t="s">
        <v>3371</v>
      </c>
      <c r="E214" s="35" t="s">
        <v>3372</v>
      </c>
      <c r="F214" s="36" t="s">
        <v>14</v>
      </c>
      <c r="G214" s="37" t="s">
        <v>52</v>
      </c>
      <c r="H214" s="34" t="s">
        <v>166</v>
      </c>
      <c r="I214" s="34" t="s">
        <v>167</v>
      </c>
      <c r="J214" s="34" t="s">
        <v>3373</v>
      </c>
      <c r="K214" s="34" t="s">
        <v>1864</v>
      </c>
      <c r="L214" s="36" t="s">
        <v>224</v>
      </c>
      <c r="M214" s="36" t="s">
        <v>224</v>
      </c>
      <c r="N214" s="51" t="s">
        <v>3374</v>
      </c>
      <c r="O214" s="51" t="s">
        <v>3375</v>
      </c>
      <c r="P214" s="51" t="s">
        <v>166</v>
      </c>
      <c r="Q214" s="57">
        <v>39343</v>
      </c>
      <c r="R214" s="51" t="s">
        <v>174</v>
      </c>
      <c r="S214" s="51" t="s">
        <v>3376</v>
      </c>
      <c r="T214" s="51" t="s">
        <v>3377</v>
      </c>
      <c r="U214" s="51" t="s">
        <v>1089</v>
      </c>
      <c r="V214" s="279" t="s">
        <v>3378</v>
      </c>
      <c r="W214" s="51" t="s">
        <v>52</v>
      </c>
      <c r="X214" s="51" t="s">
        <v>166</v>
      </c>
      <c r="Y214" s="51" t="s">
        <v>167</v>
      </c>
      <c r="Z214" s="63">
        <v>2</v>
      </c>
      <c r="AA214" s="51" t="s">
        <v>1864</v>
      </c>
      <c r="AB214" s="63">
        <v>2022</v>
      </c>
      <c r="AC214" s="51" t="s">
        <v>71</v>
      </c>
      <c r="AD214" s="51" t="s">
        <v>231</v>
      </c>
      <c r="AE214" s="51" t="s">
        <v>231</v>
      </c>
      <c r="AF214" s="279" t="s">
        <v>3379</v>
      </c>
      <c r="AG214" s="77">
        <v>78</v>
      </c>
      <c r="AH214" s="77">
        <v>77</v>
      </c>
      <c r="AI214" s="77">
        <v>78</v>
      </c>
      <c r="AJ214" s="77">
        <v>78</v>
      </c>
      <c r="AK214" s="77">
        <v>80</v>
      </c>
      <c r="AL214" s="74">
        <v>76.08</v>
      </c>
      <c r="AM214" s="77">
        <v>82</v>
      </c>
      <c r="AN214" s="77">
        <v>85</v>
      </c>
      <c r="AO214" s="77">
        <v>81</v>
      </c>
      <c r="AP214" s="77">
        <v>85</v>
      </c>
      <c r="AQ214" s="77">
        <v>85</v>
      </c>
      <c r="AR214" s="74">
        <v>80.58</v>
      </c>
      <c r="AS214" s="77">
        <v>72</v>
      </c>
      <c r="AT214" s="77">
        <v>75</v>
      </c>
      <c r="AU214" s="77">
        <v>81</v>
      </c>
      <c r="AV214" s="77">
        <v>75</v>
      </c>
      <c r="AW214" s="77">
        <v>76</v>
      </c>
      <c r="AX214" s="74">
        <v>73</v>
      </c>
      <c r="AY214" s="77">
        <v>82</v>
      </c>
      <c r="AZ214" s="77">
        <v>78</v>
      </c>
      <c r="BA214" s="77">
        <v>72</v>
      </c>
      <c r="BB214" s="77">
        <v>82</v>
      </c>
      <c r="BC214" s="77">
        <v>78</v>
      </c>
      <c r="BD214" s="74">
        <v>77</v>
      </c>
      <c r="BE214" s="77">
        <v>76</v>
      </c>
      <c r="BF214" s="77">
        <v>83</v>
      </c>
      <c r="BG214" s="77">
        <v>77</v>
      </c>
      <c r="BH214" s="77">
        <v>76</v>
      </c>
      <c r="BI214" s="77">
        <v>84</v>
      </c>
      <c r="BJ214" s="74">
        <v>78.42</v>
      </c>
      <c r="BK214" s="51" t="s">
        <v>3380</v>
      </c>
      <c r="BL214" s="82" t="s">
        <v>3381</v>
      </c>
      <c r="BM214" s="82" t="s">
        <v>3382</v>
      </c>
      <c r="BN214" s="51" t="s">
        <v>3383</v>
      </c>
      <c r="BO214" s="94">
        <v>76.08</v>
      </c>
      <c r="BP214" s="36">
        <v>80.58</v>
      </c>
      <c r="BQ214" s="36">
        <v>73</v>
      </c>
      <c r="BR214" s="90">
        <v>77</v>
      </c>
      <c r="BS214" s="90">
        <v>78.42</v>
      </c>
      <c r="BT214" s="94">
        <f t="shared" si="3"/>
        <v>385.08</v>
      </c>
      <c r="BU214" s="95" t="s">
        <v>224</v>
      </c>
      <c r="BV214" s="120" t="s">
        <v>3384</v>
      </c>
      <c r="BW214" s="112"/>
      <c r="BX214" s="112"/>
      <c r="BY214" s="112"/>
      <c r="BZ214" s="112"/>
      <c r="CA214" s="113"/>
      <c r="CB214" s="114" t="s">
        <v>3307</v>
      </c>
      <c r="CC214" s="113"/>
      <c r="CD214" s="113"/>
      <c r="CE214" s="113"/>
      <c r="CF214" s="114">
        <v>208</v>
      </c>
    </row>
    <row r="215" spans="1:84" s="9" customFormat="1" ht="30" customHeight="1">
      <c r="A215" s="33" t="s">
        <v>3290</v>
      </c>
      <c r="B215" s="224">
        <v>7</v>
      </c>
      <c r="C215" s="34" t="s">
        <v>3385</v>
      </c>
      <c r="D215" s="278" t="s">
        <v>3386</v>
      </c>
      <c r="E215" s="35" t="s">
        <v>3387</v>
      </c>
      <c r="F215" s="36" t="s">
        <v>14</v>
      </c>
      <c r="G215" s="37" t="s">
        <v>3388</v>
      </c>
      <c r="H215" s="34" t="s">
        <v>166</v>
      </c>
      <c r="I215" s="34" t="s">
        <v>167</v>
      </c>
      <c r="J215" s="34" t="s">
        <v>3389</v>
      </c>
      <c r="K215" s="34" t="s">
        <v>3390</v>
      </c>
      <c r="L215" s="36" t="s">
        <v>224</v>
      </c>
      <c r="M215" s="36" t="s">
        <v>224</v>
      </c>
      <c r="N215" s="51" t="s">
        <v>3391</v>
      </c>
      <c r="O215" s="279" t="s">
        <v>3392</v>
      </c>
      <c r="P215" s="51" t="s">
        <v>3393</v>
      </c>
      <c r="Q215" s="57">
        <v>39129</v>
      </c>
      <c r="R215" s="51" t="s">
        <v>174</v>
      </c>
      <c r="S215" s="51" t="s">
        <v>3394</v>
      </c>
      <c r="T215" s="51" t="s">
        <v>3395</v>
      </c>
      <c r="U215" s="51"/>
      <c r="V215" s="279" t="s">
        <v>3396</v>
      </c>
      <c r="W215" s="51" t="s">
        <v>3388</v>
      </c>
      <c r="X215" s="51" t="s">
        <v>166</v>
      </c>
      <c r="Y215" s="51" t="s">
        <v>167</v>
      </c>
      <c r="Z215" s="63">
        <v>2</v>
      </c>
      <c r="AA215" s="51" t="s">
        <v>3390</v>
      </c>
      <c r="AB215" s="63">
        <v>2022</v>
      </c>
      <c r="AC215" s="51" t="s">
        <v>71</v>
      </c>
      <c r="AD215" s="51" t="s">
        <v>231</v>
      </c>
      <c r="AE215" s="51" t="s">
        <v>231</v>
      </c>
      <c r="AF215" s="279" t="s">
        <v>3397</v>
      </c>
      <c r="AG215" s="77">
        <v>81</v>
      </c>
      <c r="AH215" s="77">
        <v>76</v>
      </c>
      <c r="AI215" s="77">
        <v>75</v>
      </c>
      <c r="AJ215" s="77">
        <v>75</v>
      </c>
      <c r="AK215" s="77">
        <v>72</v>
      </c>
      <c r="AL215" s="74">
        <v>76.75</v>
      </c>
      <c r="AM215" s="77">
        <v>88</v>
      </c>
      <c r="AN215" s="77">
        <v>84</v>
      </c>
      <c r="AO215" s="77">
        <v>72</v>
      </c>
      <c r="AP215" s="77">
        <v>77</v>
      </c>
      <c r="AQ215" s="77">
        <v>80</v>
      </c>
      <c r="AR215" s="74">
        <v>74.58</v>
      </c>
      <c r="AS215" s="77">
        <v>74</v>
      </c>
      <c r="AT215" s="77">
        <v>75</v>
      </c>
      <c r="AU215" s="77">
        <v>76</v>
      </c>
      <c r="AV215" s="77">
        <v>75</v>
      </c>
      <c r="AW215" s="77">
        <v>71</v>
      </c>
      <c r="AX215" s="74">
        <v>80.42</v>
      </c>
      <c r="AY215" s="77">
        <v>78</v>
      </c>
      <c r="AZ215" s="77">
        <v>84</v>
      </c>
      <c r="BA215" s="77">
        <v>81</v>
      </c>
      <c r="BB215" s="77">
        <v>70</v>
      </c>
      <c r="BC215" s="77">
        <v>78</v>
      </c>
      <c r="BD215" s="74">
        <v>75.5</v>
      </c>
      <c r="BE215" s="77">
        <v>78</v>
      </c>
      <c r="BF215" s="77">
        <v>83</v>
      </c>
      <c r="BG215" s="77">
        <v>75</v>
      </c>
      <c r="BH215" s="77">
        <v>76</v>
      </c>
      <c r="BI215" s="77">
        <v>76</v>
      </c>
      <c r="BJ215" s="74">
        <v>76.33</v>
      </c>
      <c r="BK215" s="51" t="s">
        <v>3398</v>
      </c>
      <c r="BL215" s="82" t="s">
        <v>3399</v>
      </c>
      <c r="BM215" s="82" t="s">
        <v>3400</v>
      </c>
      <c r="BN215" s="51" t="s">
        <v>3401</v>
      </c>
      <c r="BO215" s="94">
        <v>76.75</v>
      </c>
      <c r="BP215" s="36">
        <v>74.58</v>
      </c>
      <c r="BQ215" s="36">
        <v>80.42</v>
      </c>
      <c r="BR215" s="90">
        <v>75.5</v>
      </c>
      <c r="BS215" s="90">
        <v>76.33</v>
      </c>
      <c r="BT215" s="94">
        <f t="shared" si="3"/>
        <v>383.58</v>
      </c>
      <c r="BU215" s="95" t="s">
        <v>224</v>
      </c>
      <c r="BV215" s="135" t="s">
        <v>3402</v>
      </c>
      <c r="BW215" s="112"/>
      <c r="BX215" s="112"/>
      <c r="BY215" s="112"/>
      <c r="BZ215" s="112"/>
      <c r="CA215" s="113"/>
      <c r="CB215" s="114" t="s">
        <v>3307</v>
      </c>
      <c r="CC215" s="113"/>
      <c r="CD215" s="113"/>
      <c r="CE215" s="113"/>
      <c r="CF215" s="114">
        <v>209</v>
      </c>
    </row>
    <row r="216" spans="1:84" s="9" customFormat="1" ht="30" customHeight="1">
      <c r="A216" s="33" t="s">
        <v>3290</v>
      </c>
      <c r="B216" s="224">
        <v>8</v>
      </c>
      <c r="C216" s="34" t="s">
        <v>3403</v>
      </c>
      <c r="D216" s="278" t="s">
        <v>3404</v>
      </c>
      <c r="E216" s="35" t="s">
        <v>3405</v>
      </c>
      <c r="F216" s="36" t="s">
        <v>14</v>
      </c>
      <c r="G216" s="37" t="s">
        <v>3406</v>
      </c>
      <c r="H216" s="34" t="s">
        <v>166</v>
      </c>
      <c r="I216" s="34" t="s">
        <v>167</v>
      </c>
      <c r="J216" s="34" t="s">
        <v>3407</v>
      </c>
      <c r="K216" s="34" t="s">
        <v>3408</v>
      </c>
      <c r="L216" s="36" t="s">
        <v>170</v>
      </c>
      <c r="M216" s="36" t="s">
        <v>170</v>
      </c>
      <c r="N216" s="51" t="s">
        <v>3409</v>
      </c>
      <c r="O216" s="51" t="s">
        <v>3410</v>
      </c>
      <c r="P216" s="51" t="s">
        <v>3411</v>
      </c>
      <c r="Q216" s="57">
        <v>39073</v>
      </c>
      <c r="R216" s="51" t="s">
        <v>174</v>
      </c>
      <c r="S216" s="51" t="s">
        <v>3412</v>
      </c>
      <c r="T216" s="51" t="s">
        <v>3413</v>
      </c>
      <c r="U216" s="51"/>
      <c r="V216" s="279" t="s">
        <v>3414</v>
      </c>
      <c r="W216" s="51" t="s">
        <v>3406</v>
      </c>
      <c r="X216" s="51" t="s">
        <v>166</v>
      </c>
      <c r="Y216" s="51" t="s">
        <v>167</v>
      </c>
      <c r="Z216" s="63">
        <v>2</v>
      </c>
      <c r="AA216" s="51" t="s">
        <v>3408</v>
      </c>
      <c r="AB216" s="63">
        <v>2022</v>
      </c>
      <c r="AC216" s="51" t="s">
        <v>71</v>
      </c>
      <c r="AD216" s="51" t="s">
        <v>179</v>
      </c>
      <c r="AE216" s="51" t="s">
        <v>179</v>
      </c>
      <c r="AF216" s="279" t="s">
        <v>3415</v>
      </c>
      <c r="AG216" s="77">
        <v>82</v>
      </c>
      <c r="AH216" s="77">
        <v>83</v>
      </c>
      <c r="AI216" s="77">
        <v>81</v>
      </c>
      <c r="AJ216" s="77">
        <v>84</v>
      </c>
      <c r="AK216" s="77">
        <v>86</v>
      </c>
      <c r="AL216" s="74">
        <v>85.42</v>
      </c>
      <c r="AM216" s="77">
        <v>83</v>
      </c>
      <c r="AN216" s="77">
        <v>83</v>
      </c>
      <c r="AO216" s="77">
        <v>80</v>
      </c>
      <c r="AP216" s="77">
        <v>78</v>
      </c>
      <c r="AQ216" s="77">
        <v>83</v>
      </c>
      <c r="AR216" s="74">
        <v>82.92</v>
      </c>
      <c r="AS216" s="77">
        <v>74</v>
      </c>
      <c r="AT216" s="77">
        <v>76</v>
      </c>
      <c r="AU216" s="77">
        <v>80</v>
      </c>
      <c r="AV216" s="77">
        <v>79</v>
      </c>
      <c r="AW216" s="77">
        <v>78</v>
      </c>
      <c r="AX216" s="74">
        <v>77.17</v>
      </c>
      <c r="AY216" s="77">
        <v>83</v>
      </c>
      <c r="AZ216" s="77">
        <v>95</v>
      </c>
      <c r="BA216" s="77">
        <v>86</v>
      </c>
      <c r="BB216" s="77">
        <v>86</v>
      </c>
      <c r="BC216" s="77">
        <v>89</v>
      </c>
      <c r="BD216" s="74">
        <v>89.08</v>
      </c>
      <c r="BE216" s="77">
        <v>90</v>
      </c>
      <c r="BF216" s="77">
        <v>89</v>
      </c>
      <c r="BG216" s="77">
        <v>83</v>
      </c>
      <c r="BH216" s="77">
        <v>87</v>
      </c>
      <c r="BI216" s="77">
        <v>86</v>
      </c>
      <c r="BJ216" s="74">
        <v>84.67</v>
      </c>
      <c r="BK216" s="51" t="s">
        <v>3416</v>
      </c>
      <c r="BL216" s="82" t="s">
        <v>3417</v>
      </c>
      <c r="BM216" s="82" t="s">
        <v>3418</v>
      </c>
      <c r="BN216" s="51" t="s">
        <v>3419</v>
      </c>
      <c r="BO216" s="94">
        <v>85.42</v>
      </c>
      <c r="BP216" s="36">
        <v>82.92</v>
      </c>
      <c r="BQ216" s="36">
        <v>77.17</v>
      </c>
      <c r="BR216" s="90">
        <v>89.08</v>
      </c>
      <c r="BS216" s="90">
        <v>84.67</v>
      </c>
      <c r="BT216" s="94">
        <f t="shared" si="3"/>
        <v>419.26</v>
      </c>
      <c r="BU216" s="95" t="s">
        <v>170</v>
      </c>
      <c r="BV216" s="281" t="s">
        <v>3420</v>
      </c>
      <c r="BW216" s="135" t="s">
        <v>3421</v>
      </c>
      <c r="BX216" s="112"/>
      <c r="BY216" s="112"/>
      <c r="BZ216" s="112"/>
      <c r="CA216" s="113"/>
      <c r="CB216" s="114" t="s">
        <v>3307</v>
      </c>
      <c r="CC216" s="113"/>
      <c r="CD216" s="113"/>
      <c r="CE216" s="113"/>
      <c r="CF216" s="114">
        <v>210</v>
      </c>
    </row>
    <row r="217" spans="1:84" s="9" customFormat="1" ht="30" customHeight="1">
      <c r="A217" s="33" t="s">
        <v>3290</v>
      </c>
      <c r="B217" s="224">
        <v>9</v>
      </c>
      <c r="C217" s="34" t="s">
        <v>3422</v>
      </c>
      <c r="D217" s="278" t="s">
        <v>3423</v>
      </c>
      <c r="E217" s="35" t="s">
        <v>3424</v>
      </c>
      <c r="F217" s="36" t="s">
        <v>14</v>
      </c>
      <c r="G217" s="37" t="s">
        <v>3425</v>
      </c>
      <c r="H217" s="34" t="s">
        <v>3426</v>
      </c>
      <c r="I217" s="34" t="s">
        <v>167</v>
      </c>
      <c r="J217" s="34" t="s">
        <v>3427</v>
      </c>
      <c r="K217" s="34" t="s">
        <v>3428</v>
      </c>
      <c r="L217" s="36" t="s">
        <v>170</v>
      </c>
      <c r="M217" s="36" t="s">
        <v>170</v>
      </c>
      <c r="N217" s="51" t="s">
        <v>3429</v>
      </c>
      <c r="O217" s="51" t="s">
        <v>3430</v>
      </c>
      <c r="P217" s="51" t="s">
        <v>3393</v>
      </c>
      <c r="Q217" s="57">
        <v>39263</v>
      </c>
      <c r="R217" s="51" t="s">
        <v>174</v>
      </c>
      <c r="S217" s="51" t="s">
        <v>3431</v>
      </c>
      <c r="T217" s="51" t="s">
        <v>3432</v>
      </c>
      <c r="U217" s="51"/>
      <c r="V217" s="279" t="s">
        <v>3433</v>
      </c>
      <c r="W217" s="51" t="s">
        <v>3425</v>
      </c>
      <c r="X217" s="51" t="s">
        <v>3426</v>
      </c>
      <c r="Y217" s="51" t="s">
        <v>167</v>
      </c>
      <c r="Z217" s="63">
        <v>4</v>
      </c>
      <c r="AA217" s="51" t="s">
        <v>3428</v>
      </c>
      <c r="AB217" s="63">
        <v>2022</v>
      </c>
      <c r="AC217" s="51" t="s">
        <v>71</v>
      </c>
      <c r="AD217" s="51" t="s">
        <v>179</v>
      </c>
      <c r="AE217" s="51" t="s">
        <v>179</v>
      </c>
      <c r="AF217" s="279" t="s">
        <v>3434</v>
      </c>
      <c r="AG217" s="77">
        <v>77</v>
      </c>
      <c r="AH217" s="77">
        <v>92</v>
      </c>
      <c r="AI217" s="77">
        <v>75</v>
      </c>
      <c r="AJ217" s="77">
        <v>83</v>
      </c>
      <c r="AK217" s="77">
        <v>79</v>
      </c>
      <c r="AL217" s="74">
        <v>79.33</v>
      </c>
      <c r="AM217" s="77">
        <v>80</v>
      </c>
      <c r="AN217" s="77">
        <v>79</v>
      </c>
      <c r="AO217" s="77">
        <v>80</v>
      </c>
      <c r="AP217" s="77">
        <v>78</v>
      </c>
      <c r="AQ217" s="77">
        <v>81</v>
      </c>
      <c r="AR217" s="74">
        <v>76.75</v>
      </c>
      <c r="AS217" s="77">
        <v>74</v>
      </c>
      <c r="AT217" s="77">
        <v>74</v>
      </c>
      <c r="AU217" s="77">
        <v>71</v>
      </c>
      <c r="AV217" s="77">
        <v>73</v>
      </c>
      <c r="AW217" s="77">
        <v>71</v>
      </c>
      <c r="AX217" s="74">
        <v>71.33</v>
      </c>
      <c r="AY217" s="77">
        <v>74</v>
      </c>
      <c r="AZ217" s="77">
        <v>71</v>
      </c>
      <c r="BA217" s="77">
        <v>82</v>
      </c>
      <c r="BB217" s="77">
        <v>74</v>
      </c>
      <c r="BC217" s="77">
        <v>69</v>
      </c>
      <c r="BD217" s="74">
        <v>72.83</v>
      </c>
      <c r="BE217" s="77">
        <v>77</v>
      </c>
      <c r="BF217" s="77">
        <v>80</v>
      </c>
      <c r="BG217" s="77">
        <v>71</v>
      </c>
      <c r="BH217" s="77">
        <v>73</v>
      </c>
      <c r="BI217" s="77">
        <v>80</v>
      </c>
      <c r="BJ217" s="74">
        <v>77.25</v>
      </c>
      <c r="BK217" s="51" t="s">
        <v>3435</v>
      </c>
      <c r="BL217" s="82" t="s">
        <v>3436</v>
      </c>
      <c r="BM217" s="82" t="s">
        <v>3437</v>
      </c>
      <c r="BN217" s="51" t="s">
        <v>3438</v>
      </c>
      <c r="BO217" s="94">
        <v>79.33</v>
      </c>
      <c r="BP217" s="36">
        <v>76.75</v>
      </c>
      <c r="BQ217" s="36">
        <v>71.33</v>
      </c>
      <c r="BR217" s="90">
        <v>72.83</v>
      </c>
      <c r="BS217" s="90">
        <v>77.25</v>
      </c>
      <c r="BT217" s="94">
        <f t="shared" si="3"/>
        <v>377.48999999999995</v>
      </c>
      <c r="BU217" s="95" t="s">
        <v>170</v>
      </c>
      <c r="BV217" s="120" t="s">
        <v>3439</v>
      </c>
      <c r="BW217" s="120" t="s">
        <v>3440</v>
      </c>
      <c r="BX217" s="112"/>
      <c r="BY217" s="112"/>
      <c r="BZ217" s="112"/>
      <c r="CA217" s="113"/>
      <c r="CB217" s="114" t="s">
        <v>3307</v>
      </c>
      <c r="CC217" s="113"/>
      <c r="CD217" s="113"/>
      <c r="CE217" s="113"/>
      <c r="CF217" s="114">
        <v>211</v>
      </c>
    </row>
    <row r="218" spans="1:84" s="9" customFormat="1" ht="30" customHeight="1">
      <c r="A218" s="33" t="s">
        <v>3290</v>
      </c>
      <c r="B218" s="224">
        <v>10</v>
      </c>
      <c r="C218" s="34" t="s">
        <v>3441</v>
      </c>
      <c r="D218" s="278" t="s">
        <v>3442</v>
      </c>
      <c r="E218" s="35" t="s">
        <v>3443</v>
      </c>
      <c r="F218" s="36" t="s">
        <v>13</v>
      </c>
      <c r="G218" s="37" t="s">
        <v>1115</v>
      </c>
      <c r="H218" s="34" t="s">
        <v>1068</v>
      </c>
      <c r="I218" s="34" t="s">
        <v>167</v>
      </c>
      <c r="J218" s="34" t="s">
        <v>3444</v>
      </c>
      <c r="K218" s="34" t="s">
        <v>828</v>
      </c>
      <c r="L218" s="36" t="s">
        <v>224</v>
      </c>
      <c r="M218" s="36" t="s">
        <v>170</v>
      </c>
      <c r="N218" s="51" t="s">
        <v>3445</v>
      </c>
      <c r="O218" s="51" t="s">
        <v>3446</v>
      </c>
      <c r="P218" s="51" t="s">
        <v>1068</v>
      </c>
      <c r="Q218" s="57">
        <v>38656</v>
      </c>
      <c r="R218" s="51" t="s">
        <v>289</v>
      </c>
      <c r="S218" s="51" t="s">
        <v>3447</v>
      </c>
      <c r="T218" s="51" t="s">
        <v>3448</v>
      </c>
      <c r="U218" s="51"/>
      <c r="V218" s="279" t="s">
        <v>3449</v>
      </c>
      <c r="W218" s="51" t="s">
        <v>1115</v>
      </c>
      <c r="X218" s="51" t="s">
        <v>1068</v>
      </c>
      <c r="Y218" s="51" t="s">
        <v>167</v>
      </c>
      <c r="Z218" s="63">
        <v>4</v>
      </c>
      <c r="AA218" s="51" t="s">
        <v>828</v>
      </c>
      <c r="AB218" s="63">
        <v>2022</v>
      </c>
      <c r="AC218" s="51" t="s">
        <v>71</v>
      </c>
      <c r="AD218" s="51" t="s">
        <v>231</v>
      </c>
      <c r="AE218" s="51" t="s">
        <v>179</v>
      </c>
      <c r="AF218" s="279" t="s">
        <v>3450</v>
      </c>
      <c r="AG218" s="77">
        <v>65</v>
      </c>
      <c r="AH218" s="77">
        <v>64</v>
      </c>
      <c r="AI218" s="77">
        <v>78</v>
      </c>
      <c r="AJ218" s="77">
        <v>78</v>
      </c>
      <c r="AK218" s="77">
        <v>84</v>
      </c>
      <c r="AL218" s="74">
        <v>83.42</v>
      </c>
      <c r="AM218" s="77">
        <v>63</v>
      </c>
      <c r="AN218" s="77">
        <v>70</v>
      </c>
      <c r="AO218" s="77">
        <v>73</v>
      </c>
      <c r="AP218" s="77">
        <v>80</v>
      </c>
      <c r="AQ218" s="77">
        <v>84</v>
      </c>
      <c r="AR218" s="74">
        <v>80.92</v>
      </c>
      <c r="AS218" s="77">
        <v>64</v>
      </c>
      <c r="AT218" s="77">
        <v>79</v>
      </c>
      <c r="AU218" s="77">
        <v>76</v>
      </c>
      <c r="AV218" s="77">
        <v>78</v>
      </c>
      <c r="AW218" s="77">
        <v>73</v>
      </c>
      <c r="AX218" s="74">
        <v>75</v>
      </c>
      <c r="AY218" s="77">
        <v>67</v>
      </c>
      <c r="AZ218" s="77">
        <v>71</v>
      </c>
      <c r="BA218" s="77">
        <v>74</v>
      </c>
      <c r="BB218" s="77">
        <v>73</v>
      </c>
      <c r="BC218" s="77">
        <v>82</v>
      </c>
      <c r="BD218" s="74">
        <v>77.95</v>
      </c>
      <c r="BE218" s="77">
        <v>62</v>
      </c>
      <c r="BF218" s="77">
        <v>66</v>
      </c>
      <c r="BG218" s="77">
        <v>75</v>
      </c>
      <c r="BH218" s="77">
        <v>76</v>
      </c>
      <c r="BI218" s="77">
        <v>78</v>
      </c>
      <c r="BJ218" s="74">
        <v>77.180000000000007</v>
      </c>
      <c r="BK218" s="51" t="s">
        <v>3451</v>
      </c>
      <c r="BL218" s="82" t="s">
        <v>3452</v>
      </c>
      <c r="BM218" s="82" t="s">
        <v>3453</v>
      </c>
      <c r="BN218" s="51" t="s">
        <v>3454</v>
      </c>
      <c r="BO218" s="94">
        <v>83.42</v>
      </c>
      <c r="BP218" s="36">
        <v>80.92</v>
      </c>
      <c r="BQ218" s="36">
        <v>75</v>
      </c>
      <c r="BR218" s="90">
        <v>77.95</v>
      </c>
      <c r="BS218" s="90">
        <v>77.180000000000007</v>
      </c>
      <c r="BT218" s="94">
        <f t="shared" si="3"/>
        <v>394.47</v>
      </c>
      <c r="BU218" s="95" t="s">
        <v>224</v>
      </c>
      <c r="BV218" s="120" t="s">
        <v>3455</v>
      </c>
      <c r="BW218" s="280" t="s">
        <v>3456</v>
      </c>
      <c r="BX218" s="112"/>
      <c r="BY218" s="112"/>
      <c r="BZ218" s="112"/>
      <c r="CA218" s="113"/>
      <c r="CB218" s="114" t="s">
        <v>3307</v>
      </c>
      <c r="CC218" s="113"/>
      <c r="CD218" s="113"/>
      <c r="CE218" s="113"/>
      <c r="CF218" s="114">
        <v>212</v>
      </c>
    </row>
    <row r="219" spans="1:84" s="9" customFormat="1" ht="30" customHeight="1">
      <c r="A219" s="33" t="s">
        <v>3290</v>
      </c>
      <c r="B219" s="224">
        <v>11</v>
      </c>
      <c r="C219" s="34" t="s">
        <v>3457</v>
      </c>
      <c r="D219" s="278" t="s">
        <v>3458</v>
      </c>
      <c r="E219" s="35" t="s">
        <v>3459</v>
      </c>
      <c r="F219" s="36" t="s">
        <v>13</v>
      </c>
      <c r="G219" s="37" t="s">
        <v>52</v>
      </c>
      <c r="H219" s="34" t="s">
        <v>166</v>
      </c>
      <c r="I219" s="34" t="s">
        <v>167</v>
      </c>
      <c r="J219" s="34" t="s">
        <v>3460</v>
      </c>
      <c r="K219" s="34" t="s">
        <v>3461</v>
      </c>
      <c r="L219" s="36" t="s">
        <v>170</v>
      </c>
      <c r="M219" s="36" t="s">
        <v>170</v>
      </c>
      <c r="N219" s="51" t="s">
        <v>3462</v>
      </c>
      <c r="O219" s="51" t="s">
        <v>3463</v>
      </c>
      <c r="P219" s="51" t="s">
        <v>3464</v>
      </c>
      <c r="Q219" s="57">
        <v>39238</v>
      </c>
      <c r="R219" s="51" t="s">
        <v>289</v>
      </c>
      <c r="S219" s="51" t="s">
        <v>3465</v>
      </c>
      <c r="T219" s="51" t="s">
        <v>3466</v>
      </c>
      <c r="U219" s="51" t="s">
        <v>3467</v>
      </c>
      <c r="V219" s="279" t="s">
        <v>3468</v>
      </c>
      <c r="W219" s="51" t="s">
        <v>52</v>
      </c>
      <c r="X219" s="51" t="s">
        <v>166</v>
      </c>
      <c r="Y219" s="51" t="s">
        <v>167</v>
      </c>
      <c r="Z219" s="51">
        <v>1</v>
      </c>
      <c r="AA219" s="51" t="s">
        <v>3461</v>
      </c>
      <c r="AB219" s="51">
        <v>2022</v>
      </c>
      <c r="AC219" s="51" t="s">
        <v>71</v>
      </c>
      <c r="AD219" s="51" t="s">
        <v>179</v>
      </c>
      <c r="AE219" s="51" t="s">
        <v>179</v>
      </c>
      <c r="AF219" s="279" t="s">
        <v>3469</v>
      </c>
      <c r="AG219" s="51">
        <v>80</v>
      </c>
      <c r="AH219" s="51">
        <v>76</v>
      </c>
      <c r="AI219" s="51">
        <v>75</v>
      </c>
      <c r="AJ219" s="51">
        <v>75</v>
      </c>
      <c r="AK219" s="51">
        <v>71</v>
      </c>
      <c r="AL219" s="74">
        <v>73.92</v>
      </c>
      <c r="AM219" s="51">
        <v>88</v>
      </c>
      <c r="AN219" s="51">
        <v>88</v>
      </c>
      <c r="AO219" s="51">
        <v>76</v>
      </c>
      <c r="AP219" s="51">
        <v>73</v>
      </c>
      <c r="AQ219" s="51">
        <v>82</v>
      </c>
      <c r="AR219" s="74">
        <v>83.75</v>
      </c>
      <c r="AS219" s="51">
        <v>72</v>
      </c>
      <c r="AT219" s="51">
        <v>72</v>
      </c>
      <c r="AU219" s="51">
        <v>72</v>
      </c>
      <c r="AV219" s="51">
        <v>67</v>
      </c>
      <c r="AW219" s="51">
        <v>69</v>
      </c>
      <c r="AX219" s="74">
        <v>70.83</v>
      </c>
      <c r="AY219" s="51">
        <v>82</v>
      </c>
      <c r="AZ219" s="51">
        <v>80</v>
      </c>
      <c r="BA219" s="51">
        <v>72</v>
      </c>
      <c r="BB219" s="51">
        <v>74</v>
      </c>
      <c r="BC219" s="51">
        <v>78</v>
      </c>
      <c r="BD219" s="74">
        <v>75.67</v>
      </c>
      <c r="BE219" s="51">
        <v>77</v>
      </c>
      <c r="BF219" s="51">
        <v>76</v>
      </c>
      <c r="BG219" s="51">
        <v>79</v>
      </c>
      <c r="BH219" s="51">
        <v>70</v>
      </c>
      <c r="BI219" s="51">
        <v>77</v>
      </c>
      <c r="BJ219" s="74">
        <v>81.42</v>
      </c>
      <c r="BK219" s="51" t="s">
        <v>3470</v>
      </c>
      <c r="BL219" s="82" t="s">
        <v>3471</v>
      </c>
      <c r="BM219" s="82" t="s">
        <v>3472</v>
      </c>
      <c r="BN219" s="51" t="s">
        <v>3473</v>
      </c>
      <c r="BO219" s="94">
        <v>73.92</v>
      </c>
      <c r="BP219" s="36">
        <v>83.75</v>
      </c>
      <c r="BQ219" s="36">
        <v>70.83</v>
      </c>
      <c r="BR219" s="90">
        <v>75.67</v>
      </c>
      <c r="BS219" s="90">
        <v>81.42</v>
      </c>
      <c r="BT219" s="94">
        <f t="shared" si="3"/>
        <v>385.59000000000003</v>
      </c>
      <c r="BU219" s="95" t="s">
        <v>170</v>
      </c>
      <c r="BV219" s="120" t="s">
        <v>3474</v>
      </c>
      <c r="BW219" s="112"/>
      <c r="BX219" s="112"/>
      <c r="BY219" s="112"/>
      <c r="BZ219" s="112"/>
      <c r="CA219" s="113"/>
      <c r="CB219" s="114" t="s">
        <v>3307</v>
      </c>
      <c r="CC219" s="113"/>
      <c r="CD219" s="113"/>
      <c r="CE219" s="113"/>
      <c r="CF219" s="114">
        <v>213</v>
      </c>
    </row>
    <row r="220" spans="1:84" s="9" customFormat="1" ht="30" customHeight="1">
      <c r="A220" s="33" t="s">
        <v>3290</v>
      </c>
      <c r="B220" s="224">
        <v>12</v>
      </c>
      <c r="C220" s="34" t="s">
        <v>3475</v>
      </c>
      <c r="D220" s="278" t="s">
        <v>3476</v>
      </c>
      <c r="E220" s="35" t="s">
        <v>3477</v>
      </c>
      <c r="F220" s="36" t="s">
        <v>13</v>
      </c>
      <c r="G220" s="37" t="s">
        <v>45</v>
      </c>
      <c r="H220" s="34" t="s">
        <v>166</v>
      </c>
      <c r="I220" s="34" t="s">
        <v>167</v>
      </c>
      <c r="J220" s="34" t="s">
        <v>3478</v>
      </c>
      <c r="K220" s="34" t="s">
        <v>1864</v>
      </c>
      <c r="L220" s="36" t="s">
        <v>170</v>
      </c>
      <c r="M220" s="36" t="s">
        <v>224</v>
      </c>
      <c r="N220" s="51" t="s">
        <v>3479</v>
      </c>
      <c r="O220" s="51" t="s">
        <v>3480</v>
      </c>
      <c r="P220" s="51" t="s">
        <v>166</v>
      </c>
      <c r="Q220" s="57">
        <v>44626</v>
      </c>
      <c r="R220" s="51" t="s">
        <v>289</v>
      </c>
      <c r="S220" s="51" t="s">
        <v>3481</v>
      </c>
      <c r="T220" s="51" t="s">
        <v>3482</v>
      </c>
      <c r="U220" s="51"/>
      <c r="V220" s="279" t="s">
        <v>3483</v>
      </c>
      <c r="W220" s="51" t="s">
        <v>45</v>
      </c>
      <c r="X220" s="51" t="s">
        <v>166</v>
      </c>
      <c r="Y220" s="51" t="s">
        <v>167</v>
      </c>
      <c r="Z220" s="51">
        <v>2</v>
      </c>
      <c r="AA220" s="51" t="s">
        <v>1864</v>
      </c>
      <c r="AB220" s="51">
        <v>2022</v>
      </c>
      <c r="AC220" s="51" t="s">
        <v>71</v>
      </c>
      <c r="AD220" s="51" t="s">
        <v>179</v>
      </c>
      <c r="AE220" s="51" t="s">
        <v>231</v>
      </c>
      <c r="AF220" s="279" t="s">
        <v>3484</v>
      </c>
      <c r="AG220" s="51">
        <v>78</v>
      </c>
      <c r="AH220" s="51">
        <v>76</v>
      </c>
      <c r="AI220" s="51">
        <v>76</v>
      </c>
      <c r="AJ220" s="51">
        <v>72</v>
      </c>
      <c r="AK220" s="51">
        <v>75</v>
      </c>
      <c r="AL220" s="74">
        <v>76.67</v>
      </c>
      <c r="AM220" s="51">
        <v>85</v>
      </c>
      <c r="AN220" s="51">
        <v>86</v>
      </c>
      <c r="AO220" s="51">
        <v>72</v>
      </c>
      <c r="AP220" s="51">
        <v>83</v>
      </c>
      <c r="AQ220" s="51">
        <v>72</v>
      </c>
      <c r="AR220" s="74">
        <v>74.83</v>
      </c>
      <c r="AS220" s="51">
        <v>72</v>
      </c>
      <c r="AT220" s="51">
        <v>72</v>
      </c>
      <c r="AU220" s="51">
        <v>78</v>
      </c>
      <c r="AV220" s="51">
        <v>75</v>
      </c>
      <c r="AW220" s="51">
        <v>70</v>
      </c>
      <c r="AX220" s="74">
        <v>76.42</v>
      </c>
      <c r="AY220" s="51">
        <v>91</v>
      </c>
      <c r="AZ220" s="51">
        <v>77</v>
      </c>
      <c r="BA220" s="51">
        <v>73</v>
      </c>
      <c r="BB220" s="51">
        <v>75</v>
      </c>
      <c r="BC220" s="51">
        <v>76</v>
      </c>
      <c r="BD220" s="74">
        <v>77.92</v>
      </c>
      <c r="BE220" s="51">
        <v>75</v>
      </c>
      <c r="BF220" s="51">
        <v>76</v>
      </c>
      <c r="BG220" s="51">
        <v>75</v>
      </c>
      <c r="BH220" s="51">
        <v>76</v>
      </c>
      <c r="BI220" s="51">
        <v>83</v>
      </c>
      <c r="BJ220" s="74">
        <v>77.75</v>
      </c>
      <c r="BK220" s="51" t="s">
        <v>3485</v>
      </c>
      <c r="BL220" s="82" t="s">
        <v>3486</v>
      </c>
      <c r="BM220" s="82" t="s">
        <v>3487</v>
      </c>
      <c r="BN220" s="51" t="s">
        <v>3488</v>
      </c>
      <c r="BO220" s="94">
        <v>76.67</v>
      </c>
      <c r="BP220" s="36">
        <v>74.83</v>
      </c>
      <c r="BQ220" s="36">
        <v>76.42</v>
      </c>
      <c r="BR220" s="90">
        <v>77.92</v>
      </c>
      <c r="BS220" s="90">
        <v>77.75</v>
      </c>
      <c r="BT220" s="94">
        <f t="shared" si="3"/>
        <v>383.59000000000003</v>
      </c>
      <c r="BU220" s="95" t="s">
        <v>170</v>
      </c>
      <c r="BV220" s="120" t="s">
        <v>3489</v>
      </c>
      <c r="BW220" s="112"/>
      <c r="BX220" s="112"/>
      <c r="BY220" s="112"/>
      <c r="BZ220" s="112"/>
      <c r="CA220" s="113"/>
      <c r="CB220" s="114" t="s">
        <v>3307</v>
      </c>
      <c r="CC220" s="113"/>
      <c r="CD220" s="113"/>
      <c r="CE220" s="113"/>
      <c r="CF220" s="114">
        <v>214</v>
      </c>
    </row>
    <row r="221" spans="1:84" s="9" customFormat="1" ht="30" customHeight="1">
      <c r="A221" s="33" t="s">
        <v>3290</v>
      </c>
      <c r="B221" s="224">
        <v>13</v>
      </c>
      <c r="C221" s="34" t="s">
        <v>3490</v>
      </c>
      <c r="D221" s="278" t="s">
        <v>3491</v>
      </c>
      <c r="E221" s="35" t="s">
        <v>3492</v>
      </c>
      <c r="F221" s="36" t="s">
        <v>14</v>
      </c>
      <c r="G221" s="37" t="s">
        <v>45</v>
      </c>
      <c r="H221" s="34" t="s">
        <v>166</v>
      </c>
      <c r="I221" s="34" t="s">
        <v>167</v>
      </c>
      <c r="J221" s="34" t="s">
        <v>3493</v>
      </c>
      <c r="K221" s="34" t="s">
        <v>3461</v>
      </c>
      <c r="L221" s="36" t="s">
        <v>170</v>
      </c>
      <c r="M221" s="36" t="s">
        <v>170</v>
      </c>
      <c r="N221" s="51" t="s">
        <v>3494</v>
      </c>
      <c r="O221" s="51" t="s">
        <v>3495</v>
      </c>
      <c r="P221" s="51" t="s">
        <v>338</v>
      </c>
      <c r="Q221" s="57">
        <v>38961</v>
      </c>
      <c r="R221" s="51" t="s">
        <v>174</v>
      </c>
      <c r="S221" s="51" t="s">
        <v>3496</v>
      </c>
      <c r="T221" s="51" t="s">
        <v>3497</v>
      </c>
      <c r="U221" s="51" t="s">
        <v>3496</v>
      </c>
      <c r="V221" s="279" t="s">
        <v>3498</v>
      </c>
      <c r="W221" s="51" t="s">
        <v>45</v>
      </c>
      <c r="X221" s="51" t="s">
        <v>166</v>
      </c>
      <c r="Y221" s="51" t="s">
        <v>167</v>
      </c>
      <c r="Z221" s="51">
        <v>3</v>
      </c>
      <c r="AA221" s="51" t="s">
        <v>3461</v>
      </c>
      <c r="AB221" s="51">
        <v>2022</v>
      </c>
      <c r="AC221" s="51" t="s">
        <v>71</v>
      </c>
      <c r="AD221" s="51" t="s">
        <v>179</v>
      </c>
      <c r="AE221" s="51" t="s">
        <v>179</v>
      </c>
      <c r="AF221" s="279" t="s">
        <v>3499</v>
      </c>
      <c r="AG221" s="51">
        <v>79</v>
      </c>
      <c r="AH221" s="51">
        <v>77</v>
      </c>
      <c r="AI221" s="51">
        <v>77</v>
      </c>
      <c r="AJ221" s="51">
        <v>72</v>
      </c>
      <c r="AK221" s="51">
        <v>78</v>
      </c>
      <c r="AL221" s="74">
        <v>76.17</v>
      </c>
      <c r="AM221" s="51">
        <v>83</v>
      </c>
      <c r="AN221" s="51">
        <v>83</v>
      </c>
      <c r="AO221" s="51">
        <v>72</v>
      </c>
      <c r="AP221" s="51">
        <v>90</v>
      </c>
      <c r="AQ221" s="51">
        <v>85</v>
      </c>
      <c r="AR221" s="74">
        <v>79.92</v>
      </c>
      <c r="AS221" s="51">
        <v>72</v>
      </c>
      <c r="AT221" s="51">
        <v>73</v>
      </c>
      <c r="AU221" s="51">
        <v>72</v>
      </c>
      <c r="AV221" s="51">
        <v>76</v>
      </c>
      <c r="AW221" s="51">
        <v>75</v>
      </c>
      <c r="AX221" s="74">
        <v>77.08</v>
      </c>
      <c r="AY221" s="51">
        <v>78</v>
      </c>
      <c r="AZ221" s="51">
        <v>82</v>
      </c>
      <c r="BA221" s="51">
        <v>72</v>
      </c>
      <c r="BB221" s="51">
        <v>80</v>
      </c>
      <c r="BC221" s="51">
        <v>74</v>
      </c>
      <c r="BD221" s="74">
        <v>76.75</v>
      </c>
      <c r="BE221" s="51">
        <v>78</v>
      </c>
      <c r="BF221" s="51">
        <v>79</v>
      </c>
      <c r="BG221" s="51">
        <v>76</v>
      </c>
      <c r="BH221" s="51">
        <v>75</v>
      </c>
      <c r="BI221" s="51">
        <v>78</v>
      </c>
      <c r="BJ221" s="74">
        <v>77.67</v>
      </c>
      <c r="BK221" s="51" t="s">
        <v>3500</v>
      </c>
      <c r="BL221" s="82" t="s">
        <v>3501</v>
      </c>
      <c r="BM221" s="82" t="s">
        <v>3502</v>
      </c>
      <c r="BN221" s="51" t="s">
        <v>3503</v>
      </c>
      <c r="BO221" s="94">
        <v>76.17</v>
      </c>
      <c r="BP221" s="36">
        <v>79.92</v>
      </c>
      <c r="BQ221" s="36">
        <v>77.08</v>
      </c>
      <c r="BR221" s="90">
        <v>76.75</v>
      </c>
      <c r="BS221" s="90">
        <v>77.67</v>
      </c>
      <c r="BT221" s="94">
        <f t="shared" si="3"/>
        <v>387.59000000000003</v>
      </c>
      <c r="BU221" s="95" t="s">
        <v>170</v>
      </c>
      <c r="BV221" s="120" t="s">
        <v>3504</v>
      </c>
      <c r="BW221" s="120" t="s">
        <v>3505</v>
      </c>
      <c r="BX221" s="112"/>
      <c r="BY221" s="112"/>
      <c r="BZ221" s="112"/>
      <c r="CA221" s="113"/>
      <c r="CB221" s="114" t="s">
        <v>3307</v>
      </c>
      <c r="CC221" s="113"/>
      <c r="CD221" s="113"/>
      <c r="CE221" s="113"/>
      <c r="CF221" s="114">
        <v>215</v>
      </c>
    </row>
    <row r="222" spans="1:84" s="9" customFormat="1" ht="30" customHeight="1">
      <c r="A222" s="46" t="s">
        <v>3290</v>
      </c>
      <c r="B222" s="224">
        <v>14</v>
      </c>
      <c r="C222" s="34" t="s">
        <v>3506</v>
      </c>
      <c r="D222" s="278" t="s">
        <v>3507</v>
      </c>
      <c r="E222" s="35" t="s">
        <v>3508</v>
      </c>
      <c r="F222" s="36" t="s">
        <v>14</v>
      </c>
      <c r="G222" s="37" t="s">
        <v>49</v>
      </c>
      <c r="H222" s="34" t="s">
        <v>1068</v>
      </c>
      <c r="I222" s="34" t="s">
        <v>167</v>
      </c>
      <c r="J222" s="34" t="s">
        <v>3509</v>
      </c>
      <c r="K222" s="34" t="s">
        <v>3510</v>
      </c>
      <c r="L222" s="36" t="s">
        <v>170</v>
      </c>
      <c r="M222" s="36" t="s">
        <v>170</v>
      </c>
      <c r="N222" s="51" t="s">
        <v>3511</v>
      </c>
      <c r="O222" s="51" t="s">
        <v>3512</v>
      </c>
      <c r="P222" s="51" t="s">
        <v>3513</v>
      </c>
      <c r="Q222" s="57">
        <v>39222</v>
      </c>
      <c r="R222" s="51" t="s">
        <v>174</v>
      </c>
      <c r="S222" s="51" t="s">
        <v>3514</v>
      </c>
      <c r="T222" s="51" t="s">
        <v>3515</v>
      </c>
      <c r="U222" s="51" t="s">
        <v>3516</v>
      </c>
      <c r="V222" s="279" t="s">
        <v>3517</v>
      </c>
      <c r="W222" s="51" t="s">
        <v>49</v>
      </c>
      <c r="X222" s="51" t="s">
        <v>1068</v>
      </c>
      <c r="Y222" s="51" t="s">
        <v>167</v>
      </c>
      <c r="Z222" s="51">
        <v>3</v>
      </c>
      <c r="AA222" s="51" t="s">
        <v>3510</v>
      </c>
      <c r="AB222" s="51">
        <v>2022</v>
      </c>
      <c r="AC222" s="51" t="s">
        <v>71</v>
      </c>
      <c r="AD222" s="51" t="s">
        <v>179</v>
      </c>
      <c r="AE222" s="51" t="s">
        <v>179</v>
      </c>
      <c r="AF222" s="279" t="s">
        <v>3518</v>
      </c>
      <c r="AG222" s="51">
        <v>82</v>
      </c>
      <c r="AH222" s="51">
        <v>87</v>
      </c>
      <c r="AI222" s="51">
        <v>65</v>
      </c>
      <c r="AJ222" s="51">
        <v>87</v>
      </c>
      <c r="AK222" s="51">
        <v>89</v>
      </c>
      <c r="AL222" s="74">
        <v>84</v>
      </c>
      <c r="AM222" s="51">
        <v>84</v>
      </c>
      <c r="AN222" s="51">
        <v>85</v>
      </c>
      <c r="AO222" s="51">
        <v>79</v>
      </c>
      <c r="AP222" s="51">
        <v>86</v>
      </c>
      <c r="AQ222" s="51">
        <v>84</v>
      </c>
      <c r="AR222" s="74">
        <v>85</v>
      </c>
      <c r="AS222" s="51">
        <v>84</v>
      </c>
      <c r="AT222" s="51">
        <v>82</v>
      </c>
      <c r="AU222" s="51">
        <v>82</v>
      </c>
      <c r="AV222" s="51">
        <v>82</v>
      </c>
      <c r="AW222" s="51">
        <v>89</v>
      </c>
      <c r="AX222" s="74">
        <v>84</v>
      </c>
      <c r="AY222" s="51">
        <v>83</v>
      </c>
      <c r="AZ222" s="51">
        <v>86</v>
      </c>
      <c r="BA222" s="51">
        <v>73</v>
      </c>
      <c r="BB222" s="51">
        <v>91</v>
      </c>
      <c r="BC222" s="51">
        <v>82</v>
      </c>
      <c r="BD222" s="74">
        <v>84</v>
      </c>
      <c r="BE222" s="51">
        <v>92</v>
      </c>
      <c r="BF222" s="51">
        <v>92</v>
      </c>
      <c r="BG222" s="51">
        <v>75</v>
      </c>
      <c r="BH222" s="51">
        <v>87</v>
      </c>
      <c r="BI222" s="51">
        <v>82</v>
      </c>
      <c r="BJ222" s="74">
        <v>86</v>
      </c>
      <c r="BK222" s="51" t="s">
        <v>3519</v>
      </c>
      <c r="BL222" s="82" t="s">
        <v>3520</v>
      </c>
      <c r="BM222" s="82" t="s">
        <v>3521</v>
      </c>
      <c r="BN222" s="51" t="s">
        <v>3522</v>
      </c>
      <c r="BO222" s="94">
        <v>84</v>
      </c>
      <c r="BP222" s="36">
        <v>85</v>
      </c>
      <c r="BQ222" s="36">
        <v>84</v>
      </c>
      <c r="BR222" s="90">
        <v>84</v>
      </c>
      <c r="BS222" s="90">
        <v>86</v>
      </c>
      <c r="BT222" s="94">
        <f t="shared" si="3"/>
        <v>423</v>
      </c>
      <c r="BU222" s="95" t="s">
        <v>170</v>
      </c>
      <c r="BV222" s="112"/>
      <c r="BW222" s="110">
        <v>111402001400009</v>
      </c>
      <c r="BX222" s="112"/>
      <c r="BY222" s="112"/>
      <c r="BZ222" s="112"/>
      <c r="CA222" s="113"/>
      <c r="CB222" s="114" t="s">
        <v>3523</v>
      </c>
      <c r="CC222" s="113"/>
      <c r="CD222" s="113"/>
      <c r="CE222" s="113"/>
      <c r="CF222" s="114">
        <v>216</v>
      </c>
    </row>
    <row r="223" spans="1:84" s="9" customFormat="1" ht="30" customHeight="1">
      <c r="A223" s="46" t="s">
        <v>3290</v>
      </c>
      <c r="B223" s="224">
        <v>15</v>
      </c>
      <c r="C223" s="34" t="s">
        <v>3524</v>
      </c>
      <c r="D223" s="278" t="s">
        <v>3525</v>
      </c>
      <c r="E223" s="35" t="s">
        <v>3526</v>
      </c>
      <c r="F223" s="36" t="s">
        <v>14</v>
      </c>
      <c r="G223" s="37" t="s">
        <v>60</v>
      </c>
      <c r="H223" s="34" t="s">
        <v>1068</v>
      </c>
      <c r="I223" s="34" t="s">
        <v>167</v>
      </c>
      <c r="J223" s="34" t="s">
        <v>3527</v>
      </c>
      <c r="K223" s="34" t="s">
        <v>3528</v>
      </c>
      <c r="L223" s="36" t="s">
        <v>224</v>
      </c>
      <c r="M223" s="36" t="s">
        <v>224</v>
      </c>
      <c r="N223" s="51" t="s">
        <v>3529</v>
      </c>
      <c r="O223" s="51" t="s">
        <v>3530</v>
      </c>
      <c r="P223" s="51" t="s">
        <v>3531</v>
      </c>
      <c r="Q223" s="57">
        <v>39204</v>
      </c>
      <c r="R223" s="51" t="s">
        <v>174</v>
      </c>
      <c r="S223" s="51" t="s">
        <v>3532</v>
      </c>
      <c r="T223" s="51" t="s">
        <v>3533</v>
      </c>
      <c r="U223" s="51"/>
      <c r="V223" s="279" t="s">
        <v>3534</v>
      </c>
      <c r="W223" s="51" t="s">
        <v>60</v>
      </c>
      <c r="X223" s="51" t="s">
        <v>1068</v>
      </c>
      <c r="Y223" s="51" t="s">
        <v>167</v>
      </c>
      <c r="Z223" s="51">
        <v>2</v>
      </c>
      <c r="AA223" s="51" t="s">
        <v>3528</v>
      </c>
      <c r="AB223" s="51">
        <v>2022</v>
      </c>
      <c r="AC223" s="51" t="s">
        <v>71</v>
      </c>
      <c r="AD223" s="51" t="s">
        <v>231</v>
      </c>
      <c r="AE223" s="51" t="s">
        <v>231</v>
      </c>
      <c r="AF223" s="279" t="s">
        <v>3534</v>
      </c>
      <c r="AG223" s="51">
        <v>75</v>
      </c>
      <c r="AH223" s="51">
        <v>75</v>
      </c>
      <c r="AI223" s="51">
        <v>75</v>
      </c>
      <c r="AJ223" s="51">
        <v>75</v>
      </c>
      <c r="AK223" s="51">
        <v>75</v>
      </c>
      <c r="AL223" s="74">
        <v>79.5</v>
      </c>
      <c r="AM223" s="51">
        <v>76</v>
      </c>
      <c r="AN223" s="51">
        <v>76</v>
      </c>
      <c r="AO223" s="51">
        <v>76</v>
      </c>
      <c r="AP223" s="51">
        <v>72</v>
      </c>
      <c r="AQ223" s="51">
        <v>72</v>
      </c>
      <c r="AR223" s="74">
        <v>73.75</v>
      </c>
      <c r="AS223" s="51">
        <v>74</v>
      </c>
      <c r="AT223" s="51">
        <v>74</v>
      </c>
      <c r="AU223" s="51">
        <v>74</v>
      </c>
      <c r="AV223" s="51">
        <v>71</v>
      </c>
      <c r="AW223" s="51">
        <v>71</v>
      </c>
      <c r="AX223" s="74">
        <v>76.08</v>
      </c>
      <c r="AY223" s="51">
        <v>70</v>
      </c>
      <c r="AZ223" s="51">
        <v>70</v>
      </c>
      <c r="BA223" s="51">
        <v>70</v>
      </c>
      <c r="BB223" s="51">
        <v>74</v>
      </c>
      <c r="BC223" s="51">
        <v>74</v>
      </c>
      <c r="BD223" s="74">
        <v>74</v>
      </c>
      <c r="BE223" s="51">
        <v>80</v>
      </c>
      <c r="BF223" s="51">
        <v>80</v>
      </c>
      <c r="BG223" s="51">
        <v>80</v>
      </c>
      <c r="BH223" s="51">
        <v>78</v>
      </c>
      <c r="BI223" s="51">
        <v>78</v>
      </c>
      <c r="BJ223" s="74">
        <v>74.92</v>
      </c>
      <c r="BK223" s="51" t="s">
        <v>3535</v>
      </c>
      <c r="BL223" s="82" t="s">
        <v>3536</v>
      </c>
      <c r="BM223" s="82" t="s">
        <v>3537</v>
      </c>
      <c r="BN223" s="51" t="s">
        <v>3538</v>
      </c>
      <c r="BO223" s="94">
        <v>79.5</v>
      </c>
      <c r="BP223" s="36">
        <v>73.75</v>
      </c>
      <c r="BQ223" s="36">
        <v>76.08</v>
      </c>
      <c r="BR223" s="90">
        <v>74</v>
      </c>
      <c r="BS223" s="90">
        <v>74.92</v>
      </c>
      <c r="BT223" s="94">
        <f t="shared" si="3"/>
        <v>378.25</v>
      </c>
      <c r="BU223" s="95" t="s">
        <v>224</v>
      </c>
      <c r="BV223" s="120" t="s">
        <v>3539</v>
      </c>
      <c r="BW223" s="112"/>
      <c r="BX223" s="112"/>
      <c r="BY223" s="112"/>
      <c r="BZ223" s="112"/>
      <c r="CA223" s="113"/>
      <c r="CB223" s="114" t="s">
        <v>3307</v>
      </c>
      <c r="CC223" s="113"/>
      <c r="CD223" s="113"/>
      <c r="CE223" s="113"/>
      <c r="CF223" s="114">
        <v>217</v>
      </c>
    </row>
    <row r="224" spans="1:84" s="9" customFormat="1" ht="30" customHeight="1">
      <c r="A224" s="46" t="s">
        <v>3290</v>
      </c>
      <c r="B224" s="224">
        <v>16</v>
      </c>
      <c r="C224" s="34" t="s">
        <v>3540</v>
      </c>
      <c r="D224" s="278" t="s">
        <v>3541</v>
      </c>
      <c r="E224" s="35" t="s">
        <v>3542</v>
      </c>
      <c r="F224" s="36" t="s">
        <v>14</v>
      </c>
      <c r="G224" s="37" t="s">
        <v>56</v>
      </c>
      <c r="H224" s="34" t="s">
        <v>1068</v>
      </c>
      <c r="I224" s="34" t="s">
        <v>167</v>
      </c>
      <c r="J224" s="34" t="s">
        <v>3543</v>
      </c>
      <c r="K224" s="34" t="s">
        <v>828</v>
      </c>
      <c r="L224" s="36" t="s">
        <v>170</v>
      </c>
      <c r="M224" s="36" t="s">
        <v>170</v>
      </c>
      <c r="N224" s="51" t="s">
        <v>3544</v>
      </c>
      <c r="O224" s="51" t="s">
        <v>3545</v>
      </c>
      <c r="P224" s="51" t="s">
        <v>1068</v>
      </c>
      <c r="Q224" s="57">
        <v>39148</v>
      </c>
      <c r="R224" s="51" t="s">
        <v>174</v>
      </c>
      <c r="S224" s="51" t="s">
        <v>3546</v>
      </c>
      <c r="T224" s="51" t="s">
        <v>3547</v>
      </c>
      <c r="U224" s="51" t="s">
        <v>3548</v>
      </c>
      <c r="V224" s="279" t="s">
        <v>3549</v>
      </c>
      <c r="W224" s="51" t="s">
        <v>56</v>
      </c>
      <c r="X224" s="51" t="s">
        <v>1068</v>
      </c>
      <c r="Y224" s="51" t="s">
        <v>167</v>
      </c>
      <c r="Z224" s="51">
        <v>2</v>
      </c>
      <c r="AA224" s="51" t="s">
        <v>828</v>
      </c>
      <c r="AB224" s="51">
        <v>2022</v>
      </c>
      <c r="AC224" s="51" t="s">
        <v>71</v>
      </c>
      <c r="AD224" s="51" t="s">
        <v>179</v>
      </c>
      <c r="AE224" s="51" t="s">
        <v>179</v>
      </c>
      <c r="AF224" s="279" t="s">
        <v>3549</v>
      </c>
      <c r="AG224" s="51">
        <v>78</v>
      </c>
      <c r="AH224" s="51">
        <v>80</v>
      </c>
      <c r="AI224" s="51">
        <v>82</v>
      </c>
      <c r="AJ224" s="51">
        <v>85</v>
      </c>
      <c r="AK224" s="51">
        <v>87</v>
      </c>
      <c r="AL224" s="74">
        <v>86.75</v>
      </c>
      <c r="AM224" s="51">
        <v>65</v>
      </c>
      <c r="AN224" s="51">
        <v>65</v>
      </c>
      <c r="AO224" s="51">
        <v>76</v>
      </c>
      <c r="AP224" s="51">
        <v>83</v>
      </c>
      <c r="AQ224" s="51">
        <v>86</v>
      </c>
      <c r="AR224" s="74">
        <v>75.75</v>
      </c>
      <c r="AS224" s="51">
        <v>79</v>
      </c>
      <c r="AT224" s="51">
        <v>79</v>
      </c>
      <c r="AU224" s="51">
        <v>73</v>
      </c>
      <c r="AV224" s="51">
        <v>75</v>
      </c>
      <c r="AW224" s="51">
        <v>87</v>
      </c>
      <c r="AX224" s="74">
        <v>79.75</v>
      </c>
      <c r="AY224" s="51">
        <v>68</v>
      </c>
      <c r="AZ224" s="51">
        <v>70</v>
      </c>
      <c r="BA224" s="51">
        <v>73</v>
      </c>
      <c r="BB224" s="51">
        <v>83</v>
      </c>
      <c r="BC224" s="51">
        <v>81</v>
      </c>
      <c r="BD224" s="74">
        <v>77.98</v>
      </c>
      <c r="BE224" s="51">
        <v>73</v>
      </c>
      <c r="BF224" s="51">
        <v>79</v>
      </c>
      <c r="BG224" s="51">
        <v>83</v>
      </c>
      <c r="BH224" s="51">
        <v>84</v>
      </c>
      <c r="BI224" s="51">
        <v>83</v>
      </c>
      <c r="BJ224" s="74">
        <v>83.05</v>
      </c>
      <c r="BK224" s="51" t="s">
        <v>3550</v>
      </c>
      <c r="BL224" s="82" t="s">
        <v>3551</v>
      </c>
      <c r="BM224" s="82" t="s">
        <v>3552</v>
      </c>
      <c r="BN224" s="51" t="s">
        <v>3553</v>
      </c>
      <c r="BO224" s="94">
        <v>86.75</v>
      </c>
      <c r="BP224" s="36">
        <v>75.75</v>
      </c>
      <c r="BQ224" s="36">
        <v>79.75</v>
      </c>
      <c r="BR224" s="90">
        <v>77.98</v>
      </c>
      <c r="BS224" s="90">
        <v>83.05</v>
      </c>
      <c r="BT224" s="94">
        <f t="shared" si="3"/>
        <v>403.28000000000003</v>
      </c>
      <c r="BU224" s="95" t="s">
        <v>170</v>
      </c>
      <c r="BV224" s="110" t="s">
        <v>3554</v>
      </c>
      <c r="BW224" s="112"/>
      <c r="BX224" s="112"/>
      <c r="BY224" s="112"/>
      <c r="BZ224" s="112"/>
      <c r="CA224" s="113"/>
      <c r="CB224" s="114" t="s">
        <v>3307</v>
      </c>
      <c r="CC224" s="113"/>
      <c r="CD224" s="113"/>
      <c r="CE224" s="113"/>
      <c r="CF224" s="114">
        <v>218</v>
      </c>
    </row>
    <row r="225" spans="1:84" s="9" customFormat="1" ht="30" customHeight="1">
      <c r="A225" s="46" t="s">
        <v>3290</v>
      </c>
      <c r="B225" s="224">
        <v>17</v>
      </c>
      <c r="C225" s="34" t="s">
        <v>3555</v>
      </c>
      <c r="D225" s="278" t="s">
        <v>3556</v>
      </c>
      <c r="E225" s="35" t="s">
        <v>3557</v>
      </c>
      <c r="F225" s="36" t="s">
        <v>14</v>
      </c>
      <c r="G225" s="37" t="s">
        <v>3558</v>
      </c>
      <c r="H225" s="34" t="s">
        <v>3559</v>
      </c>
      <c r="I225" s="34" t="s">
        <v>3560</v>
      </c>
      <c r="J225" s="34" t="s">
        <v>3561</v>
      </c>
      <c r="K225" s="34" t="s">
        <v>1294</v>
      </c>
      <c r="L225" s="36" t="s">
        <v>170</v>
      </c>
      <c r="M225" s="36" t="s">
        <v>224</v>
      </c>
      <c r="N225" s="51" t="s">
        <v>3562</v>
      </c>
      <c r="O225" s="51" t="s">
        <v>3563</v>
      </c>
      <c r="P225" s="51" t="s">
        <v>1530</v>
      </c>
      <c r="Q225" s="57">
        <v>38948</v>
      </c>
      <c r="R225" s="51" t="s">
        <v>174</v>
      </c>
      <c r="S225" s="51" t="s">
        <v>3564</v>
      </c>
      <c r="T225" s="51" t="s">
        <v>3565</v>
      </c>
      <c r="U225" s="51"/>
      <c r="V225" s="279" t="s">
        <v>3566</v>
      </c>
      <c r="W225" s="51" t="s">
        <v>3558</v>
      </c>
      <c r="X225" s="51" t="s">
        <v>3559</v>
      </c>
      <c r="Y225" s="51" t="s">
        <v>3560</v>
      </c>
      <c r="Z225" s="51">
        <v>3</v>
      </c>
      <c r="AA225" s="51" t="s">
        <v>1294</v>
      </c>
      <c r="AB225" s="51">
        <v>2022</v>
      </c>
      <c r="AC225" s="51" t="s">
        <v>71</v>
      </c>
      <c r="AD225" s="51" t="s">
        <v>179</v>
      </c>
      <c r="AE225" s="51" t="s">
        <v>231</v>
      </c>
      <c r="AF225" s="279" t="s">
        <v>3567</v>
      </c>
      <c r="AG225" s="51">
        <v>80</v>
      </c>
      <c r="AH225" s="51">
        <v>81</v>
      </c>
      <c r="AI225" s="51">
        <v>80</v>
      </c>
      <c r="AJ225" s="51">
        <v>82</v>
      </c>
      <c r="AK225" s="51">
        <v>86</v>
      </c>
      <c r="AL225" s="127">
        <v>84.25</v>
      </c>
      <c r="AM225" s="51">
        <v>80</v>
      </c>
      <c r="AN225" s="51">
        <v>80</v>
      </c>
      <c r="AO225" s="51">
        <v>80</v>
      </c>
      <c r="AP225" s="51">
        <v>78</v>
      </c>
      <c r="AQ225" s="51">
        <v>80</v>
      </c>
      <c r="AR225" s="127">
        <v>81</v>
      </c>
      <c r="AS225" s="51">
        <v>76</v>
      </c>
      <c r="AT225" s="51">
        <v>75</v>
      </c>
      <c r="AU225" s="51">
        <v>74</v>
      </c>
      <c r="AV225" s="51">
        <v>79</v>
      </c>
      <c r="AW225" s="51">
        <v>78</v>
      </c>
      <c r="AX225" s="130">
        <v>79.67</v>
      </c>
      <c r="AY225" s="51">
        <v>84</v>
      </c>
      <c r="AZ225" s="51">
        <v>92</v>
      </c>
      <c r="BA225" s="51">
        <v>90</v>
      </c>
      <c r="BB225" s="51">
        <v>86</v>
      </c>
      <c r="BC225" s="51">
        <v>88</v>
      </c>
      <c r="BD225" s="130">
        <v>89.17</v>
      </c>
      <c r="BE225" s="51">
        <v>80</v>
      </c>
      <c r="BF225" s="51">
        <v>84</v>
      </c>
      <c r="BG225" s="51">
        <v>81</v>
      </c>
      <c r="BH225" s="51">
        <v>80</v>
      </c>
      <c r="BI225" s="51">
        <v>84</v>
      </c>
      <c r="BJ225" s="130">
        <v>85.42</v>
      </c>
      <c r="BK225" s="51" t="s">
        <v>3568</v>
      </c>
      <c r="BL225" s="82" t="s">
        <v>3569</v>
      </c>
      <c r="BM225" s="82" t="s">
        <v>3570</v>
      </c>
      <c r="BN225" s="51" t="s">
        <v>3571</v>
      </c>
      <c r="BO225" s="132">
        <v>84.25</v>
      </c>
      <c r="BP225" s="133">
        <v>81</v>
      </c>
      <c r="BQ225" s="133">
        <v>79.67</v>
      </c>
      <c r="BR225" s="134">
        <v>89.17</v>
      </c>
      <c r="BS225" s="134">
        <v>85.42</v>
      </c>
      <c r="BT225" s="94">
        <f t="shared" si="3"/>
        <v>419.51000000000005</v>
      </c>
      <c r="BU225" s="95" t="s">
        <v>170</v>
      </c>
      <c r="BV225" s="280" t="s">
        <v>3572</v>
      </c>
      <c r="BW225" s="112"/>
      <c r="BX225" s="112"/>
      <c r="BY225" s="112"/>
      <c r="BZ225" s="112"/>
      <c r="CA225" s="113"/>
      <c r="CB225" s="114" t="s">
        <v>3307</v>
      </c>
      <c r="CC225" s="113"/>
      <c r="CD225" s="113"/>
      <c r="CE225" s="113"/>
      <c r="CF225" s="114">
        <v>219</v>
      </c>
    </row>
    <row r="226" spans="1:84" s="9" customFormat="1" ht="30" customHeight="1">
      <c r="A226" s="46" t="s">
        <v>3290</v>
      </c>
      <c r="B226" s="224">
        <v>18</v>
      </c>
      <c r="C226" s="34" t="s">
        <v>3573</v>
      </c>
      <c r="D226" s="278" t="s">
        <v>3574</v>
      </c>
      <c r="E226" s="35" t="s">
        <v>3575</v>
      </c>
      <c r="F226" s="36" t="s">
        <v>14</v>
      </c>
      <c r="G226" s="37" t="s">
        <v>52</v>
      </c>
      <c r="H226" s="34" t="s">
        <v>166</v>
      </c>
      <c r="I226" s="34" t="s">
        <v>167</v>
      </c>
      <c r="J226" s="34" t="s">
        <v>3576</v>
      </c>
      <c r="K226" s="34" t="s">
        <v>1864</v>
      </c>
      <c r="L226" s="36" t="s">
        <v>170</v>
      </c>
      <c r="M226" s="36" t="s">
        <v>170</v>
      </c>
      <c r="N226" s="51" t="s">
        <v>3577</v>
      </c>
      <c r="O226" s="51" t="s">
        <v>3578</v>
      </c>
      <c r="P226" s="51" t="s">
        <v>166</v>
      </c>
      <c r="Q226" s="57">
        <v>39173</v>
      </c>
      <c r="R226" s="51" t="s">
        <v>174</v>
      </c>
      <c r="S226" s="51" t="s">
        <v>3579</v>
      </c>
      <c r="T226" s="51" t="s">
        <v>3580</v>
      </c>
      <c r="U226" s="51"/>
      <c r="V226" s="279" t="s">
        <v>3581</v>
      </c>
      <c r="W226" s="51" t="s">
        <v>52</v>
      </c>
      <c r="X226" s="51" t="s">
        <v>166</v>
      </c>
      <c r="Y226" s="51" t="s">
        <v>167</v>
      </c>
      <c r="Z226" s="51">
        <v>3</v>
      </c>
      <c r="AA226" s="51" t="s">
        <v>1864</v>
      </c>
      <c r="AB226" s="51">
        <v>2022</v>
      </c>
      <c r="AC226" s="51" t="s">
        <v>71</v>
      </c>
      <c r="AD226" s="51" t="s">
        <v>179</v>
      </c>
      <c r="AE226" s="51" t="s">
        <v>179</v>
      </c>
      <c r="AF226" s="279" t="s">
        <v>3582</v>
      </c>
      <c r="AG226" s="51">
        <v>82</v>
      </c>
      <c r="AH226" s="51">
        <v>81</v>
      </c>
      <c r="AI226" s="51">
        <v>80</v>
      </c>
      <c r="AJ226" s="51">
        <v>76</v>
      </c>
      <c r="AK226" s="51">
        <v>80</v>
      </c>
      <c r="AL226" s="74">
        <v>80</v>
      </c>
      <c r="AM226" s="51">
        <v>93</v>
      </c>
      <c r="AN226" s="51">
        <v>94</v>
      </c>
      <c r="AO226" s="51">
        <v>72</v>
      </c>
      <c r="AP226" s="51">
        <v>87</v>
      </c>
      <c r="AQ226" s="51">
        <v>85</v>
      </c>
      <c r="AR226" s="74">
        <v>76.5</v>
      </c>
      <c r="AS226" s="51">
        <v>75</v>
      </c>
      <c r="AT226" s="51">
        <v>80</v>
      </c>
      <c r="AU226" s="51">
        <v>72</v>
      </c>
      <c r="AV226" s="51">
        <v>76</v>
      </c>
      <c r="AW226" s="51">
        <v>76</v>
      </c>
      <c r="AX226" s="74">
        <v>78</v>
      </c>
      <c r="AY226" s="51">
        <v>75</v>
      </c>
      <c r="AZ226" s="51">
        <v>83</v>
      </c>
      <c r="BA226" s="51">
        <v>74</v>
      </c>
      <c r="BB226" s="51">
        <v>85</v>
      </c>
      <c r="BC226" s="51">
        <v>80</v>
      </c>
      <c r="BD226" s="74">
        <v>77.42</v>
      </c>
      <c r="BE226" s="51">
        <v>76</v>
      </c>
      <c r="BF226" s="51">
        <v>77</v>
      </c>
      <c r="BG226" s="51">
        <v>80</v>
      </c>
      <c r="BH226" s="51">
        <v>76</v>
      </c>
      <c r="BI226" s="51">
        <v>84</v>
      </c>
      <c r="BJ226" s="74">
        <v>78.5</v>
      </c>
      <c r="BK226" s="51" t="s">
        <v>3583</v>
      </c>
      <c r="BL226" s="82" t="s">
        <v>3584</v>
      </c>
      <c r="BM226" s="82" t="s">
        <v>3585</v>
      </c>
      <c r="BN226" s="51" t="s">
        <v>3586</v>
      </c>
      <c r="BO226" s="94">
        <v>80</v>
      </c>
      <c r="BP226" s="36">
        <v>76.5</v>
      </c>
      <c r="BQ226" s="36">
        <v>78</v>
      </c>
      <c r="BR226" s="90">
        <v>77.42</v>
      </c>
      <c r="BS226" s="90">
        <v>78.5</v>
      </c>
      <c r="BT226" s="94">
        <f t="shared" si="3"/>
        <v>390.42</v>
      </c>
      <c r="BU226" s="95" t="s">
        <v>170</v>
      </c>
      <c r="BV226" s="120" t="s">
        <v>3587</v>
      </c>
      <c r="BW226" s="120" t="s">
        <v>3588</v>
      </c>
      <c r="BX226" s="112"/>
      <c r="BY226" s="112"/>
      <c r="BZ226" s="112"/>
      <c r="CA226" s="113"/>
      <c r="CB226" s="114" t="s">
        <v>3307</v>
      </c>
      <c r="CC226" s="113"/>
      <c r="CD226" s="113"/>
      <c r="CE226" s="113"/>
      <c r="CF226" s="114">
        <v>220</v>
      </c>
    </row>
    <row r="227" spans="1:84" s="9" customFormat="1" ht="30" customHeight="1">
      <c r="A227" s="46" t="s">
        <v>3290</v>
      </c>
      <c r="B227" s="224">
        <v>19</v>
      </c>
      <c r="C227" s="34" t="s">
        <v>3589</v>
      </c>
      <c r="D227" s="278" t="s">
        <v>3590</v>
      </c>
      <c r="E227" s="35" t="s">
        <v>3591</v>
      </c>
      <c r="F227" s="36" t="s">
        <v>14</v>
      </c>
      <c r="G227" s="37" t="s">
        <v>165</v>
      </c>
      <c r="H227" s="34" t="s">
        <v>166</v>
      </c>
      <c r="I227" s="34" t="s">
        <v>167</v>
      </c>
      <c r="J227" s="34" t="s">
        <v>3592</v>
      </c>
      <c r="K227" s="34" t="s">
        <v>3593</v>
      </c>
      <c r="L227" s="36" t="s">
        <v>170</v>
      </c>
      <c r="M227" s="36" t="s">
        <v>170</v>
      </c>
      <c r="N227" s="51" t="s">
        <v>3594</v>
      </c>
      <c r="O227" s="51" t="s">
        <v>3595</v>
      </c>
      <c r="P227" s="51" t="s">
        <v>3596</v>
      </c>
      <c r="Q227" s="57">
        <v>39305</v>
      </c>
      <c r="R227" s="51" t="s">
        <v>174</v>
      </c>
      <c r="S227" s="51" t="s">
        <v>3597</v>
      </c>
      <c r="T227" s="51" t="s">
        <v>3598</v>
      </c>
      <c r="U227" s="51" t="s">
        <v>3597</v>
      </c>
      <c r="V227" s="279" t="s">
        <v>3599</v>
      </c>
      <c r="W227" s="51" t="s">
        <v>165</v>
      </c>
      <c r="X227" s="51" t="s">
        <v>166</v>
      </c>
      <c r="Y227" s="51" t="s">
        <v>167</v>
      </c>
      <c r="Z227" s="51">
        <v>2</v>
      </c>
      <c r="AA227" s="51" t="s">
        <v>3593</v>
      </c>
      <c r="AB227" s="51">
        <v>2022</v>
      </c>
      <c r="AC227" s="51" t="s">
        <v>71</v>
      </c>
      <c r="AD227" s="51" t="s">
        <v>179</v>
      </c>
      <c r="AE227" s="51" t="s">
        <v>179</v>
      </c>
      <c r="AF227" s="279" t="s">
        <v>3600</v>
      </c>
      <c r="AG227" s="51">
        <v>84</v>
      </c>
      <c r="AH227" s="51">
        <v>89</v>
      </c>
      <c r="AI227" s="51">
        <v>80</v>
      </c>
      <c r="AJ227" s="51">
        <v>91</v>
      </c>
      <c r="AK227" s="51">
        <v>90</v>
      </c>
      <c r="AL227" s="127">
        <v>83.17</v>
      </c>
      <c r="AM227" s="51">
        <v>78</v>
      </c>
      <c r="AN227" s="51">
        <v>88</v>
      </c>
      <c r="AO227" s="51">
        <v>80</v>
      </c>
      <c r="AP227" s="51">
        <v>79</v>
      </c>
      <c r="AQ227" s="51">
        <v>88</v>
      </c>
      <c r="AR227" s="130">
        <v>84.1</v>
      </c>
      <c r="AS227" s="51">
        <v>85</v>
      </c>
      <c r="AT227" s="51">
        <v>84</v>
      </c>
      <c r="AU227" s="51">
        <v>73</v>
      </c>
      <c r="AV227" s="51">
        <v>79</v>
      </c>
      <c r="AW227" s="51">
        <v>75</v>
      </c>
      <c r="AX227" s="130">
        <v>78.45</v>
      </c>
      <c r="AY227" s="51">
        <v>77</v>
      </c>
      <c r="AZ227" s="51">
        <v>83</v>
      </c>
      <c r="BA227" s="51">
        <v>80</v>
      </c>
      <c r="BB227" s="51">
        <v>88</v>
      </c>
      <c r="BC227" s="51">
        <v>87</v>
      </c>
      <c r="BD227" s="130">
        <v>83.11</v>
      </c>
      <c r="BE227" s="51">
        <v>75</v>
      </c>
      <c r="BF227" s="51">
        <v>90</v>
      </c>
      <c r="BG227" s="51">
        <v>70</v>
      </c>
      <c r="BH227" s="51">
        <v>85</v>
      </c>
      <c r="BI227" s="51">
        <v>90</v>
      </c>
      <c r="BJ227" s="130">
        <v>81.75</v>
      </c>
      <c r="BK227" s="51" t="s">
        <v>3601</v>
      </c>
      <c r="BL227" s="82" t="s">
        <v>3602</v>
      </c>
      <c r="BM227" s="82" t="s">
        <v>3603</v>
      </c>
      <c r="BN227" s="51" t="s">
        <v>3604</v>
      </c>
      <c r="BO227" s="132">
        <v>83.17</v>
      </c>
      <c r="BP227" s="133">
        <v>84.1</v>
      </c>
      <c r="BQ227" s="133">
        <v>78.45</v>
      </c>
      <c r="BR227" s="134">
        <v>83.11</v>
      </c>
      <c r="BS227" s="134">
        <v>81.75</v>
      </c>
      <c r="BT227" s="94">
        <f t="shared" si="3"/>
        <v>410.58</v>
      </c>
      <c r="BU227" s="95" t="s">
        <v>170</v>
      </c>
      <c r="BV227" s="120" t="s">
        <v>3605</v>
      </c>
      <c r="BW227" s="120" t="s">
        <v>3606</v>
      </c>
      <c r="BX227" s="112"/>
      <c r="BY227" s="112"/>
      <c r="BZ227" s="112"/>
      <c r="CA227" s="113"/>
      <c r="CB227" s="114" t="s">
        <v>3307</v>
      </c>
      <c r="CC227" s="113"/>
      <c r="CD227" s="113"/>
      <c r="CE227" s="113"/>
      <c r="CF227" s="114">
        <v>221</v>
      </c>
    </row>
    <row r="228" spans="1:84" s="9" customFormat="1" ht="30" customHeight="1">
      <c r="A228" s="46" t="s">
        <v>3290</v>
      </c>
      <c r="B228" s="224">
        <v>20</v>
      </c>
      <c r="C228" s="34" t="s">
        <v>3607</v>
      </c>
      <c r="D228" s="278" t="s">
        <v>3608</v>
      </c>
      <c r="E228" s="35" t="s">
        <v>3609</v>
      </c>
      <c r="F228" s="36" t="s">
        <v>14</v>
      </c>
      <c r="G228" s="37" t="s">
        <v>3411</v>
      </c>
      <c r="H228" s="34" t="s">
        <v>166</v>
      </c>
      <c r="I228" s="34" t="s">
        <v>167</v>
      </c>
      <c r="J228" s="34" t="s">
        <v>3610</v>
      </c>
      <c r="K228" s="34" t="s">
        <v>3611</v>
      </c>
      <c r="L228" s="36" t="s">
        <v>170</v>
      </c>
      <c r="M228" s="36" t="s">
        <v>224</v>
      </c>
      <c r="N228" s="51" t="s">
        <v>3612</v>
      </c>
      <c r="O228" s="51" t="s">
        <v>3613</v>
      </c>
      <c r="P228" s="51" t="s">
        <v>3411</v>
      </c>
      <c r="Q228" s="57">
        <v>39329</v>
      </c>
      <c r="R228" s="51" t="s">
        <v>174</v>
      </c>
      <c r="S228" s="51" t="s">
        <v>3614</v>
      </c>
      <c r="T228" s="51" t="s">
        <v>3615</v>
      </c>
      <c r="U228" s="51"/>
      <c r="V228" s="279" t="s">
        <v>3616</v>
      </c>
      <c r="W228" s="51" t="s">
        <v>3411</v>
      </c>
      <c r="X228" s="51" t="s">
        <v>166</v>
      </c>
      <c r="Y228" s="51" t="s">
        <v>167</v>
      </c>
      <c r="Z228" s="51">
        <v>2</v>
      </c>
      <c r="AA228" s="51" t="s">
        <v>3611</v>
      </c>
      <c r="AB228" s="51">
        <v>2022</v>
      </c>
      <c r="AC228" s="51" t="s">
        <v>71</v>
      </c>
      <c r="AD228" s="51" t="s">
        <v>179</v>
      </c>
      <c r="AE228" s="51" t="s">
        <v>231</v>
      </c>
      <c r="AF228" s="279" t="s">
        <v>3617</v>
      </c>
      <c r="AG228" s="51">
        <v>80</v>
      </c>
      <c r="AH228" s="51">
        <v>80</v>
      </c>
      <c r="AI228" s="51">
        <v>72</v>
      </c>
      <c r="AJ228" s="51">
        <v>84</v>
      </c>
      <c r="AK228" s="51">
        <v>78</v>
      </c>
      <c r="AL228" s="74">
        <v>80.83</v>
      </c>
      <c r="AM228" s="51">
        <v>79</v>
      </c>
      <c r="AN228" s="51">
        <v>81</v>
      </c>
      <c r="AO228" s="51">
        <v>70</v>
      </c>
      <c r="AP228" s="51">
        <v>71</v>
      </c>
      <c r="AQ228" s="51">
        <v>73</v>
      </c>
      <c r="AR228" s="74">
        <v>77.92</v>
      </c>
      <c r="AS228" s="51">
        <v>72</v>
      </c>
      <c r="AT228" s="51">
        <v>80</v>
      </c>
      <c r="AU228" s="51">
        <v>70</v>
      </c>
      <c r="AV228" s="51">
        <v>80</v>
      </c>
      <c r="AW228" s="51">
        <v>78</v>
      </c>
      <c r="AX228" s="74">
        <v>75.25</v>
      </c>
      <c r="AY228" s="51">
        <v>77</v>
      </c>
      <c r="AZ228" s="51">
        <v>79</v>
      </c>
      <c r="BA228" s="51">
        <v>70</v>
      </c>
      <c r="BB228" s="51">
        <v>70</v>
      </c>
      <c r="BC228" s="51">
        <v>84</v>
      </c>
      <c r="BD228" s="74">
        <v>74.58</v>
      </c>
      <c r="BE228" s="51">
        <v>89</v>
      </c>
      <c r="BF228" s="51">
        <v>83</v>
      </c>
      <c r="BG228" s="51">
        <v>70</v>
      </c>
      <c r="BH228" s="51">
        <v>73</v>
      </c>
      <c r="BI228" s="51">
        <v>80</v>
      </c>
      <c r="BJ228" s="74">
        <v>76.5</v>
      </c>
      <c r="BK228" s="51" t="s">
        <v>3618</v>
      </c>
      <c r="BL228" s="82" t="s">
        <v>3619</v>
      </c>
      <c r="BM228" s="82" t="s">
        <v>3620</v>
      </c>
      <c r="BN228" s="51" t="s">
        <v>3621</v>
      </c>
      <c r="BO228" s="94">
        <v>80.83</v>
      </c>
      <c r="BP228" s="36">
        <v>77.92</v>
      </c>
      <c r="BQ228" s="36">
        <v>75.25</v>
      </c>
      <c r="BR228" s="90">
        <v>74.58</v>
      </c>
      <c r="BS228" s="90">
        <v>76.5</v>
      </c>
      <c r="BT228" s="94">
        <f t="shared" si="3"/>
        <v>385.08</v>
      </c>
      <c r="BU228" s="95" t="s">
        <v>170</v>
      </c>
      <c r="BV228" s="110" t="s">
        <v>3622</v>
      </c>
      <c r="BW228" s="110" t="s">
        <v>3623</v>
      </c>
      <c r="BX228" s="112"/>
      <c r="BY228" s="112"/>
      <c r="BZ228" s="112"/>
      <c r="CA228" s="113"/>
      <c r="CB228" s="114" t="s">
        <v>3307</v>
      </c>
      <c r="CC228" s="113"/>
      <c r="CD228" s="113"/>
      <c r="CE228" s="113"/>
      <c r="CF228" s="114">
        <v>222</v>
      </c>
    </row>
    <row r="229" spans="1:84" s="9" customFormat="1" ht="30" customHeight="1">
      <c r="A229" s="46" t="s">
        <v>3290</v>
      </c>
      <c r="B229" s="224">
        <v>21</v>
      </c>
      <c r="C229" s="34" t="s">
        <v>3624</v>
      </c>
      <c r="D229" s="278" t="s">
        <v>3625</v>
      </c>
      <c r="E229" s="35" t="s">
        <v>3626</v>
      </c>
      <c r="F229" s="36" t="s">
        <v>13</v>
      </c>
      <c r="G229" s="37" t="s">
        <v>165</v>
      </c>
      <c r="H229" s="34" t="s">
        <v>166</v>
      </c>
      <c r="I229" s="34" t="s">
        <v>167</v>
      </c>
      <c r="J229" s="34" t="s">
        <v>3627</v>
      </c>
      <c r="K229" s="34" t="s">
        <v>319</v>
      </c>
      <c r="L229" s="36" t="s">
        <v>170</v>
      </c>
      <c r="M229" s="36" t="s">
        <v>224</v>
      </c>
      <c r="N229" s="51" t="s">
        <v>3628</v>
      </c>
      <c r="O229" s="51" t="s">
        <v>3629</v>
      </c>
      <c r="P229" s="51" t="s">
        <v>272</v>
      </c>
      <c r="Q229" s="57">
        <v>38841</v>
      </c>
      <c r="R229" s="51" t="s">
        <v>289</v>
      </c>
      <c r="S229" s="51" t="s">
        <v>3630</v>
      </c>
      <c r="T229" s="51" t="s">
        <v>3631</v>
      </c>
      <c r="U229" s="51"/>
      <c r="V229" s="279" t="s">
        <v>3632</v>
      </c>
      <c r="W229" s="51" t="s">
        <v>165</v>
      </c>
      <c r="X229" s="51" t="s">
        <v>166</v>
      </c>
      <c r="Y229" s="51" t="s">
        <v>167</v>
      </c>
      <c r="Z229" s="51">
        <v>4</v>
      </c>
      <c r="AA229" s="51" t="s">
        <v>319</v>
      </c>
      <c r="AB229" s="51">
        <v>2022</v>
      </c>
      <c r="AC229" s="51" t="s">
        <v>71</v>
      </c>
      <c r="AD229" s="51" t="s">
        <v>179</v>
      </c>
      <c r="AE229" s="51" t="s">
        <v>231</v>
      </c>
      <c r="AF229" s="279" t="s">
        <v>3633</v>
      </c>
      <c r="AG229" s="51">
        <v>80</v>
      </c>
      <c r="AH229" s="51">
        <v>84</v>
      </c>
      <c r="AI229" s="51">
        <v>78</v>
      </c>
      <c r="AJ229" s="51">
        <v>86</v>
      </c>
      <c r="AK229" s="51">
        <v>85</v>
      </c>
      <c r="AL229" s="127">
        <v>85</v>
      </c>
      <c r="AM229" s="51">
        <v>80</v>
      </c>
      <c r="AN229" s="51">
        <v>82</v>
      </c>
      <c r="AO229" s="51">
        <v>90</v>
      </c>
      <c r="AP229" s="51">
        <v>78</v>
      </c>
      <c r="AQ229" s="51">
        <v>83</v>
      </c>
      <c r="AR229" s="130">
        <v>82.4</v>
      </c>
      <c r="AS229" s="51">
        <v>80</v>
      </c>
      <c r="AT229" s="51">
        <v>86</v>
      </c>
      <c r="AU229" s="51">
        <v>75</v>
      </c>
      <c r="AV229" s="51">
        <v>77</v>
      </c>
      <c r="AW229" s="51">
        <v>75</v>
      </c>
      <c r="AX229" s="130">
        <v>75.5</v>
      </c>
      <c r="AY229" s="51">
        <v>81</v>
      </c>
      <c r="AZ229" s="51">
        <v>86</v>
      </c>
      <c r="BA229" s="51">
        <v>78</v>
      </c>
      <c r="BB229" s="51">
        <v>81</v>
      </c>
      <c r="BC229" s="51">
        <v>78</v>
      </c>
      <c r="BD229" s="130">
        <v>81.61</v>
      </c>
      <c r="BE229" s="51">
        <v>74</v>
      </c>
      <c r="BF229" s="51">
        <v>90</v>
      </c>
      <c r="BG229" s="51">
        <v>90</v>
      </c>
      <c r="BH229" s="51">
        <v>80</v>
      </c>
      <c r="BI229" s="51">
        <v>80</v>
      </c>
      <c r="BJ229" s="130">
        <v>79.58</v>
      </c>
      <c r="BK229" s="51" t="s">
        <v>3634</v>
      </c>
      <c r="BL229" s="82" t="s">
        <v>3635</v>
      </c>
      <c r="BM229" s="82" t="s">
        <v>3636</v>
      </c>
      <c r="BN229" s="51" t="s">
        <v>3637</v>
      </c>
      <c r="BO229" s="132">
        <v>85</v>
      </c>
      <c r="BP229" s="133">
        <v>82.4</v>
      </c>
      <c r="BQ229" s="133">
        <v>75.5</v>
      </c>
      <c r="BR229" s="134">
        <v>81.61</v>
      </c>
      <c r="BS229" s="134">
        <v>79.58</v>
      </c>
      <c r="BT229" s="94">
        <f t="shared" si="3"/>
        <v>404.09</v>
      </c>
      <c r="BU229" s="95" t="s">
        <v>170</v>
      </c>
      <c r="BV229" s="120" t="s">
        <v>3638</v>
      </c>
      <c r="BW229" s="120" t="s">
        <v>3639</v>
      </c>
      <c r="BX229" s="112"/>
      <c r="BY229" s="112"/>
      <c r="BZ229" s="112"/>
      <c r="CA229" s="113"/>
      <c r="CB229" s="114" t="s">
        <v>3307</v>
      </c>
      <c r="CC229" s="113"/>
      <c r="CD229" s="113"/>
      <c r="CE229" s="113"/>
      <c r="CF229" s="114">
        <v>223</v>
      </c>
    </row>
    <row r="230" spans="1:84" s="9" customFormat="1" ht="30" customHeight="1">
      <c r="A230" s="46" t="s">
        <v>3290</v>
      </c>
      <c r="B230" s="224">
        <v>22</v>
      </c>
      <c r="C230" s="34" t="s">
        <v>3640</v>
      </c>
      <c r="D230" s="278" t="s">
        <v>3641</v>
      </c>
      <c r="E230" s="35" t="s">
        <v>3642</v>
      </c>
      <c r="F230" s="36" t="s">
        <v>14</v>
      </c>
      <c r="G230" s="37" t="s">
        <v>3643</v>
      </c>
      <c r="H230" s="34" t="s">
        <v>166</v>
      </c>
      <c r="I230" s="34" t="s">
        <v>167</v>
      </c>
      <c r="J230" s="34" t="s">
        <v>3644</v>
      </c>
      <c r="K230" s="34" t="s">
        <v>2463</v>
      </c>
      <c r="L230" s="36" t="s">
        <v>170</v>
      </c>
      <c r="M230" s="36" t="s">
        <v>224</v>
      </c>
      <c r="N230" s="51" t="s">
        <v>3645</v>
      </c>
      <c r="O230" s="51" t="s">
        <v>3646</v>
      </c>
      <c r="P230" s="51" t="s">
        <v>3393</v>
      </c>
      <c r="Q230" s="57">
        <v>39267</v>
      </c>
      <c r="R230" s="51" t="s">
        <v>174</v>
      </c>
      <c r="S230" s="51" t="s">
        <v>3647</v>
      </c>
      <c r="T230" s="51" t="s">
        <v>3648</v>
      </c>
      <c r="U230" s="51"/>
      <c r="V230" s="279" t="s">
        <v>3649</v>
      </c>
      <c r="W230" s="51" t="s">
        <v>3643</v>
      </c>
      <c r="X230" s="51" t="s">
        <v>166</v>
      </c>
      <c r="Y230" s="51" t="s">
        <v>167</v>
      </c>
      <c r="Z230" s="51">
        <v>1</v>
      </c>
      <c r="AA230" s="51" t="s">
        <v>2463</v>
      </c>
      <c r="AB230" s="51">
        <v>2022</v>
      </c>
      <c r="AC230" s="51" t="s">
        <v>71</v>
      </c>
      <c r="AD230" s="51" t="s">
        <v>179</v>
      </c>
      <c r="AE230" s="51" t="s">
        <v>231</v>
      </c>
      <c r="AF230" s="279" t="s">
        <v>3649</v>
      </c>
      <c r="AG230" s="51">
        <v>78</v>
      </c>
      <c r="AH230" s="51">
        <v>78</v>
      </c>
      <c r="AI230" s="51">
        <v>78</v>
      </c>
      <c r="AJ230" s="51">
        <v>80</v>
      </c>
      <c r="AK230" s="51">
        <v>81</v>
      </c>
      <c r="AL230" s="74">
        <v>84.83</v>
      </c>
      <c r="AM230" s="51">
        <v>74</v>
      </c>
      <c r="AN230" s="51">
        <v>76</v>
      </c>
      <c r="AO230" s="51">
        <v>77</v>
      </c>
      <c r="AP230" s="51">
        <v>77</v>
      </c>
      <c r="AQ230" s="51">
        <v>77</v>
      </c>
      <c r="AR230" s="74">
        <v>77.75</v>
      </c>
      <c r="AS230" s="51">
        <v>74</v>
      </c>
      <c r="AT230" s="51">
        <v>73</v>
      </c>
      <c r="AU230" s="51">
        <v>74</v>
      </c>
      <c r="AV230" s="51">
        <v>75</v>
      </c>
      <c r="AW230" s="51">
        <v>84</v>
      </c>
      <c r="AX230" s="74">
        <v>75.67</v>
      </c>
      <c r="AY230" s="51">
        <v>76</v>
      </c>
      <c r="AZ230" s="51">
        <v>80</v>
      </c>
      <c r="BA230" s="51">
        <v>72</v>
      </c>
      <c r="BB230" s="51">
        <v>74</v>
      </c>
      <c r="BC230" s="51">
        <v>81</v>
      </c>
      <c r="BD230" s="74">
        <v>77.58</v>
      </c>
      <c r="BE230" s="51">
        <v>83</v>
      </c>
      <c r="BF230" s="51">
        <v>78</v>
      </c>
      <c r="BG230" s="51">
        <v>72</v>
      </c>
      <c r="BH230" s="51">
        <v>78</v>
      </c>
      <c r="BI230" s="51">
        <v>88</v>
      </c>
      <c r="BJ230" s="74">
        <v>78.75</v>
      </c>
      <c r="BK230" s="51" t="s">
        <v>3650</v>
      </c>
      <c r="BL230" s="82" t="s">
        <v>3651</v>
      </c>
      <c r="BM230" s="82" t="s">
        <v>3652</v>
      </c>
      <c r="BN230" s="51" t="s">
        <v>1766</v>
      </c>
      <c r="BO230" s="94">
        <v>84.83</v>
      </c>
      <c r="BP230" s="36">
        <v>77.75</v>
      </c>
      <c r="BQ230" s="36">
        <v>75.67</v>
      </c>
      <c r="BR230" s="90">
        <v>77.58</v>
      </c>
      <c r="BS230" s="90">
        <v>78.75</v>
      </c>
      <c r="BT230" s="94">
        <f t="shared" si="3"/>
        <v>394.58</v>
      </c>
      <c r="BU230" s="95" t="s">
        <v>170</v>
      </c>
      <c r="BV230" s="120" t="s">
        <v>3653</v>
      </c>
      <c r="BW230" s="120" t="s">
        <v>3654</v>
      </c>
      <c r="BX230" s="112"/>
      <c r="BY230" s="112"/>
      <c r="BZ230" s="112"/>
      <c r="CA230" s="113"/>
      <c r="CB230" s="114" t="s">
        <v>3307</v>
      </c>
      <c r="CC230" s="113"/>
      <c r="CD230" s="113"/>
      <c r="CE230" s="113"/>
      <c r="CF230" s="114">
        <v>224</v>
      </c>
    </row>
    <row r="231" spans="1:84" s="9" customFormat="1" ht="30" customHeight="1">
      <c r="A231" s="46" t="s">
        <v>3290</v>
      </c>
      <c r="B231" s="224">
        <v>23</v>
      </c>
      <c r="C231" s="34" t="s">
        <v>3655</v>
      </c>
      <c r="D231" s="278" t="s">
        <v>3656</v>
      </c>
      <c r="E231" s="35" t="s">
        <v>3657</v>
      </c>
      <c r="F231" s="36" t="s">
        <v>13</v>
      </c>
      <c r="G231" s="37" t="s">
        <v>165</v>
      </c>
      <c r="H231" s="34" t="s">
        <v>166</v>
      </c>
      <c r="I231" s="34" t="s">
        <v>167</v>
      </c>
      <c r="J231" s="34" t="s">
        <v>3658</v>
      </c>
      <c r="K231" s="34" t="s">
        <v>764</v>
      </c>
      <c r="L231" s="36" t="s">
        <v>170</v>
      </c>
      <c r="M231" s="36" t="s">
        <v>224</v>
      </c>
      <c r="N231" s="51" t="s">
        <v>3659</v>
      </c>
      <c r="O231" s="51" t="s">
        <v>3660</v>
      </c>
      <c r="P231" s="51" t="s">
        <v>245</v>
      </c>
      <c r="Q231" s="57">
        <v>39409</v>
      </c>
      <c r="R231" s="51" t="s">
        <v>289</v>
      </c>
      <c r="S231" s="51" t="s">
        <v>1676</v>
      </c>
      <c r="T231" s="51" t="s">
        <v>3661</v>
      </c>
      <c r="U231" s="51"/>
      <c r="V231" s="279" t="s">
        <v>3662</v>
      </c>
      <c r="W231" s="51" t="s">
        <v>165</v>
      </c>
      <c r="X231" s="51" t="s">
        <v>166</v>
      </c>
      <c r="Y231" s="51" t="s">
        <v>167</v>
      </c>
      <c r="Z231" s="51">
        <v>3</v>
      </c>
      <c r="AA231" s="51" t="s">
        <v>764</v>
      </c>
      <c r="AB231" s="51">
        <v>2022</v>
      </c>
      <c r="AC231" s="51" t="s">
        <v>71</v>
      </c>
      <c r="AD231" s="51" t="s">
        <v>179</v>
      </c>
      <c r="AE231" s="51" t="s">
        <v>231</v>
      </c>
      <c r="AF231" s="279" t="s">
        <v>3663</v>
      </c>
      <c r="AG231" s="51">
        <v>82</v>
      </c>
      <c r="AH231" s="51">
        <v>84</v>
      </c>
      <c r="AI231" s="51">
        <v>83</v>
      </c>
      <c r="AJ231" s="51">
        <v>82</v>
      </c>
      <c r="AK231" s="51">
        <v>78</v>
      </c>
      <c r="AL231" s="127">
        <v>81.17</v>
      </c>
      <c r="AM231" s="51">
        <v>89</v>
      </c>
      <c r="AN231" s="51">
        <v>89</v>
      </c>
      <c r="AO231" s="51">
        <v>80</v>
      </c>
      <c r="AP231" s="51">
        <v>83</v>
      </c>
      <c r="AQ231" s="51">
        <v>85</v>
      </c>
      <c r="AR231" s="130">
        <v>80.25</v>
      </c>
      <c r="AS231" s="51">
        <v>82</v>
      </c>
      <c r="AT231" s="51">
        <v>79</v>
      </c>
      <c r="AU231" s="51">
        <v>78</v>
      </c>
      <c r="AV231" s="51">
        <v>66</v>
      </c>
      <c r="AW231" s="51">
        <v>77</v>
      </c>
      <c r="AX231" s="130">
        <v>72.17</v>
      </c>
      <c r="AY231" s="51">
        <v>82</v>
      </c>
      <c r="AZ231" s="51">
        <v>88</v>
      </c>
      <c r="BA231" s="51">
        <v>80</v>
      </c>
      <c r="BB231" s="51">
        <v>82</v>
      </c>
      <c r="BC231" s="51">
        <v>80</v>
      </c>
      <c r="BD231" s="130">
        <v>80.33</v>
      </c>
      <c r="BE231" s="51">
        <v>80</v>
      </c>
      <c r="BF231" s="51">
        <v>89</v>
      </c>
      <c r="BG231" s="51">
        <v>89</v>
      </c>
      <c r="BH231" s="51">
        <v>81</v>
      </c>
      <c r="BI231" s="51">
        <v>86</v>
      </c>
      <c r="BJ231" s="130">
        <v>85.17</v>
      </c>
      <c r="BK231" s="51" t="s">
        <v>3664</v>
      </c>
      <c r="BL231" s="82" t="s">
        <v>3665</v>
      </c>
      <c r="BM231" s="82" t="s">
        <v>3666</v>
      </c>
      <c r="BN231" s="51" t="s">
        <v>3667</v>
      </c>
      <c r="BO231" s="132">
        <v>81.17</v>
      </c>
      <c r="BP231" s="133">
        <v>80.25</v>
      </c>
      <c r="BQ231" s="133">
        <v>72.17</v>
      </c>
      <c r="BR231" s="134">
        <v>80.33</v>
      </c>
      <c r="BS231" s="134">
        <v>85.17</v>
      </c>
      <c r="BT231" s="94">
        <f t="shared" si="3"/>
        <v>399.09000000000003</v>
      </c>
      <c r="BU231" s="95" t="s">
        <v>170</v>
      </c>
      <c r="BV231" s="112"/>
      <c r="BW231" s="282" t="s">
        <v>3668</v>
      </c>
      <c r="BX231" s="112"/>
      <c r="BY231" s="112"/>
      <c r="BZ231" s="112"/>
      <c r="CA231" s="113"/>
      <c r="CB231" s="114" t="s">
        <v>3669</v>
      </c>
      <c r="CC231" s="113"/>
      <c r="CD231" s="113"/>
      <c r="CE231" s="113"/>
      <c r="CF231" s="114">
        <v>225</v>
      </c>
    </row>
    <row r="232" spans="1:84" s="9" customFormat="1" ht="30" customHeight="1">
      <c r="A232" s="46" t="s">
        <v>3290</v>
      </c>
      <c r="B232" s="224">
        <v>24</v>
      </c>
      <c r="C232" s="34" t="s">
        <v>3670</v>
      </c>
      <c r="D232" s="278" t="s">
        <v>3671</v>
      </c>
      <c r="E232" s="35" t="s">
        <v>3672</v>
      </c>
      <c r="F232" s="36" t="s">
        <v>14</v>
      </c>
      <c r="G232" s="37" t="s">
        <v>165</v>
      </c>
      <c r="H232" s="34" t="s">
        <v>166</v>
      </c>
      <c r="I232" s="34" t="s">
        <v>167</v>
      </c>
      <c r="J232" s="34" t="s">
        <v>3673</v>
      </c>
      <c r="K232" s="34" t="s">
        <v>242</v>
      </c>
      <c r="L232" s="36" t="s">
        <v>224</v>
      </c>
      <c r="M232" s="36" t="s">
        <v>224</v>
      </c>
      <c r="N232" s="51" t="s">
        <v>3674</v>
      </c>
      <c r="O232" s="51" t="s">
        <v>3675</v>
      </c>
      <c r="P232" s="51" t="s">
        <v>338</v>
      </c>
      <c r="Q232" s="57">
        <v>39002</v>
      </c>
      <c r="R232" s="51" t="s">
        <v>174</v>
      </c>
      <c r="S232" s="51" t="s">
        <v>3676</v>
      </c>
      <c r="T232" s="51" t="s">
        <v>3677</v>
      </c>
      <c r="U232" s="51" t="s">
        <v>586</v>
      </c>
      <c r="V232" s="279" t="s">
        <v>588</v>
      </c>
      <c r="W232" s="51" t="s">
        <v>165</v>
      </c>
      <c r="X232" s="51" t="s">
        <v>166</v>
      </c>
      <c r="Y232" s="51" t="s">
        <v>167</v>
      </c>
      <c r="Z232" s="51">
        <v>5</v>
      </c>
      <c r="AA232" s="51" t="s">
        <v>242</v>
      </c>
      <c r="AB232" s="51">
        <v>2021</v>
      </c>
      <c r="AC232" s="51" t="s">
        <v>71</v>
      </c>
      <c r="AD232" s="51" t="s">
        <v>231</v>
      </c>
      <c r="AE232" s="51" t="s">
        <v>231</v>
      </c>
      <c r="AF232" s="279" t="s">
        <v>3678</v>
      </c>
      <c r="AG232" s="51">
        <v>78</v>
      </c>
      <c r="AH232" s="51">
        <v>85</v>
      </c>
      <c r="AI232" s="51">
        <v>89</v>
      </c>
      <c r="AJ232" s="51">
        <v>89</v>
      </c>
      <c r="AK232" s="51">
        <v>80</v>
      </c>
      <c r="AL232" s="74">
        <v>83</v>
      </c>
      <c r="AM232" s="51">
        <v>87</v>
      </c>
      <c r="AN232" s="51">
        <v>85</v>
      </c>
      <c r="AO232" s="51">
        <v>87</v>
      </c>
      <c r="AP232" s="51">
        <v>88</v>
      </c>
      <c r="AQ232" s="51">
        <v>85</v>
      </c>
      <c r="AR232" s="74">
        <v>81</v>
      </c>
      <c r="AS232" s="51">
        <v>85</v>
      </c>
      <c r="AT232" s="51">
        <v>83</v>
      </c>
      <c r="AU232" s="51">
        <v>84</v>
      </c>
      <c r="AV232" s="51">
        <v>84</v>
      </c>
      <c r="AW232" s="51">
        <v>93</v>
      </c>
      <c r="AX232" s="74">
        <v>84</v>
      </c>
      <c r="AY232" s="51">
        <v>78</v>
      </c>
      <c r="AZ232" s="51">
        <v>83</v>
      </c>
      <c r="BA232" s="51">
        <v>82</v>
      </c>
      <c r="BB232" s="51">
        <v>83</v>
      </c>
      <c r="BC232" s="51">
        <v>86</v>
      </c>
      <c r="BD232" s="74">
        <v>81</v>
      </c>
      <c r="BE232" s="51">
        <v>79</v>
      </c>
      <c r="BF232" s="51">
        <v>79</v>
      </c>
      <c r="BG232" s="51">
        <v>82</v>
      </c>
      <c r="BH232" s="51">
        <v>82</v>
      </c>
      <c r="BI232" s="51">
        <v>85</v>
      </c>
      <c r="BJ232" s="74">
        <v>87</v>
      </c>
      <c r="BK232" s="51" t="s">
        <v>3679</v>
      </c>
      <c r="BL232" s="82" t="s">
        <v>3680</v>
      </c>
      <c r="BM232" s="82" t="s">
        <v>3681</v>
      </c>
      <c r="BN232" s="51" t="s">
        <v>3682</v>
      </c>
      <c r="BO232" s="94">
        <v>83</v>
      </c>
      <c r="BP232" s="36">
        <v>81</v>
      </c>
      <c r="BQ232" s="36">
        <v>84</v>
      </c>
      <c r="BR232" s="90">
        <v>81</v>
      </c>
      <c r="BS232" s="90">
        <v>87</v>
      </c>
      <c r="BT232" s="94">
        <f t="shared" si="3"/>
        <v>416</v>
      </c>
      <c r="BU232" s="95" t="s">
        <v>224</v>
      </c>
      <c r="BV232" s="120" t="s">
        <v>3683</v>
      </c>
      <c r="BW232" s="120" t="s">
        <v>3684</v>
      </c>
      <c r="BX232" s="112"/>
      <c r="BY232" s="112"/>
      <c r="BZ232" s="112"/>
      <c r="CA232" s="113"/>
      <c r="CB232" s="114" t="s">
        <v>3307</v>
      </c>
      <c r="CC232" s="113"/>
      <c r="CD232" s="113"/>
      <c r="CE232" s="113"/>
      <c r="CF232" s="114">
        <v>226</v>
      </c>
    </row>
    <row r="233" spans="1:84" s="9" customFormat="1" ht="30" customHeight="1">
      <c r="A233" s="33" t="s">
        <v>3290</v>
      </c>
      <c r="B233" s="224">
        <v>25</v>
      </c>
      <c r="C233" s="34" t="s">
        <v>3685</v>
      </c>
      <c r="D233" s="278" t="s">
        <v>3686</v>
      </c>
      <c r="E233" s="35" t="s">
        <v>3687</v>
      </c>
      <c r="F233" s="36" t="s">
        <v>13</v>
      </c>
      <c r="G233" s="37" t="s">
        <v>49</v>
      </c>
      <c r="H233" s="34" t="s">
        <v>166</v>
      </c>
      <c r="I233" s="34" t="s">
        <v>167</v>
      </c>
      <c r="J233" s="34" t="s">
        <v>3688</v>
      </c>
      <c r="K233" s="34" t="s">
        <v>828</v>
      </c>
      <c r="L233" s="36" t="s">
        <v>170</v>
      </c>
      <c r="M233" s="36" t="s">
        <v>224</v>
      </c>
      <c r="N233" s="51" t="s">
        <v>3689</v>
      </c>
      <c r="O233" s="51" t="s">
        <v>3690</v>
      </c>
      <c r="P233" s="51" t="s">
        <v>3064</v>
      </c>
      <c r="Q233" s="57">
        <v>38753</v>
      </c>
      <c r="R233" s="51" t="s">
        <v>289</v>
      </c>
      <c r="S233" s="51" t="s">
        <v>3691</v>
      </c>
      <c r="T233" s="51" t="s">
        <v>3692</v>
      </c>
      <c r="U233" s="51"/>
      <c r="V233" s="279" t="s">
        <v>3693</v>
      </c>
      <c r="W233" s="51" t="s">
        <v>49</v>
      </c>
      <c r="X233" s="51" t="s">
        <v>166</v>
      </c>
      <c r="Y233" s="51" t="s">
        <v>167</v>
      </c>
      <c r="Z233" s="63">
        <v>2</v>
      </c>
      <c r="AA233" s="51" t="s">
        <v>828</v>
      </c>
      <c r="AB233" s="63">
        <v>2022</v>
      </c>
      <c r="AC233" s="51" t="s">
        <v>71</v>
      </c>
      <c r="AD233" s="51" t="s">
        <v>179</v>
      </c>
      <c r="AE233" s="51" t="s">
        <v>231</v>
      </c>
      <c r="AF233" s="279" t="s">
        <v>3694</v>
      </c>
      <c r="AG233" s="77">
        <v>75</v>
      </c>
      <c r="AH233" s="77">
        <v>78</v>
      </c>
      <c r="AI233" s="77">
        <v>78</v>
      </c>
      <c r="AJ233" s="77">
        <v>85</v>
      </c>
      <c r="AK233" s="77">
        <v>87</v>
      </c>
      <c r="AL233" s="74">
        <v>85</v>
      </c>
      <c r="AM233" s="77">
        <v>73</v>
      </c>
      <c r="AN233" s="77">
        <v>80</v>
      </c>
      <c r="AO233" s="77">
        <v>73</v>
      </c>
      <c r="AP233" s="77">
        <v>80</v>
      </c>
      <c r="AQ233" s="77">
        <v>83</v>
      </c>
      <c r="AR233" s="74">
        <v>78.33</v>
      </c>
      <c r="AS233" s="77">
        <v>69</v>
      </c>
      <c r="AT233" s="77">
        <v>71</v>
      </c>
      <c r="AU233" s="77">
        <v>76</v>
      </c>
      <c r="AV233" s="77">
        <v>78</v>
      </c>
      <c r="AW233" s="77">
        <v>74</v>
      </c>
      <c r="AX233" s="74">
        <v>75.58</v>
      </c>
      <c r="AY233" s="77">
        <v>69</v>
      </c>
      <c r="AZ233" s="77">
        <v>75</v>
      </c>
      <c r="BA233" s="77">
        <v>74</v>
      </c>
      <c r="BB233" s="77">
        <v>73</v>
      </c>
      <c r="BC233" s="77">
        <v>78</v>
      </c>
      <c r="BD233" s="74">
        <v>76.150000000000006</v>
      </c>
      <c r="BE233" s="77">
        <v>69</v>
      </c>
      <c r="BF233" s="77">
        <v>73</v>
      </c>
      <c r="BG233" s="77">
        <v>75</v>
      </c>
      <c r="BH233" s="77">
        <v>74</v>
      </c>
      <c r="BI233" s="77">
        <v>77</v>
      </c>
      <c r="BJ233" s="74">
        <v>78.27</v>
      </c>
      <c r="BK233" s="51" t="s">
        <v>3695</v>
      </c>
      <c r="BL233" s="82" t="s">
        <v>3696</v>
      </c>
      <c r="BM233" s="82" t="s">
        <v>3697</v>
      </c>
      <c r="BN233" s="51" t="s">
        <v>3698</v>
      </c>
      <c r="BO233" s="94">
        <v>85</v>
      </c>
      <c r="BP233" s="36">
        <v>78.33</v>
      </c>
      <c r="BQ233" s="36">
        <v>75.58</v>
      </c>
      <c r="BR233" s="90">
        <v>76.150000000000006</v>
      </c>
      <c r="BS233" s="90">
        <v>78.27</v>
      </c>
      <c r="BT233" s="94">
        <f t="shared" si="3"/>
        <v>393.32999999999993</v>
      </c>
      <c r="BU233" s="95" t="s">
        <v>170</v>
      </c>
      <c r="BV233" s="112"/>
      <c r="BW233" s="120" t="s">
        <v>3699</v>
      </c>
      <c r="BX233" s="112"/>
      <c r="BY233" s="112"/>
      <c r="BZ233" s="112"/>
      <c r="CA233" s="113"/>
      <c r="CB233" s="114" t="s">
        <v>3669</v>
      </c>
      <c r="CC233" s="113"/>
      <c r="CD233" s="113"/>
      <c r="CE233" s="113"/>
      <c r="CF233" s="114">
        <v>227</v>
      </c>
    </row>
    <row r="234" spans="1:84" s="9" customFormat="1" ht="30" customHeight="1">
      <c r="A234" s="33" t="s">
        <v>3290</v>
      </c>
      <c r="B234" s="224">
        <v>27</v>
      </c>
      <c r="C234" s="34" t="s">
        <v>3700</v>
      </c>
      <c r="D234" s="278" t="s">
        <v>3701</v>
      </c>
      <c r="E234" s="35" t="s">
        <v>3702</v>
      </c>
      <c r="F234" s="36" t="s">
        <v>14</v>
      </c>
      <c r="G234" s="37" t="s">
        <v>1115</v>
      </c>
      <c r="H234" s="34" t="s">
        <v>1068</v>
      </c>
      <c r="I234" s="34" t="s">
        <v>167</v>
      </c>
      <c r="J234" s="34" t="s">
        <v>3703</v>
      </c>
      <c r="K234" s="34" t="s">
        <v>828</v>
      </c>
      <c r="L234" s="36" t="s">
        <v>224</v>
      </c>
      <c r="M234" s="36" t="s">
        <v>170</v>
      </c>
      <c r="N234" s="51" t="s">
        <v>3704</v>
      </c>
      <c r="O234" s="51" t="s">
        <v>3705</v>
      </c>
      <c r="P234" s="51" t="s">
        <v>1068</v>
      </c>
      <c r="Q234" s="57">
        <v>39097</v>
      </c>
      <c r="R234" s="51" t="s">
        <v>174</v>
      </c>
      <c r="S234" s="51" t="s">
        <v>3706</v>
      </c>
      <c r="T234" s="51" t="s">
        <v>3707</v>
      </c>
      <c r="U234" s="51"/>
      <c r="V234" s="279" t="s">
        <v>3708</v>
      </c>
      <c r="W234" s="51" t="s">
        <v>1115</v>
      </c>
      <c r="X234" s="51" t="s">
        <v>1068</v>
      </c>
      <c r="Y234" s="51" t="s">
        <v>167</v>
      </c>
      <c r="Z234" s="51">
        <v>5</v>
      </c>
      <c r="AA234" s="51" t="s">
        <v>828</v>
      </c>
      <c r="AB234" s="51">
        <v>2022</v>
      </c>
      <c r="AC234" s="51" t="s">
        <v>71</v>
      </c>
      <c r="AD234" s="51" t="s">
        <v>231</v>
      </c>
      <c r="AE234" s="51" t="s">
        <v>179</v>
      </c>
      <c r="AF234" s="279" t="s">
        <v>3709</v>
      </c>
      <c r="AG234" s="51">
        <v>75</v>
      </c>
      <c r="AH234" s="51">
        <v>82</v>
      </c>
      <c r="AI234" s="51">
        <v>76</v>
      </c>
      <c r="AJ234" s="51">
        <v>86</v>
      </c>
      <c r="AK234" s="51">
        <v>86</v>
      </c>
      <c r="AL234" s="127">
        <v>81</v>
      </c>
      <c r="AM234" s="51">
        <v>63</v>
      </c>
      <c r="AN234" s="51">
        <v>65</v>
      </c>
      <c r="AO234" s="51">
        <v>72</v>
      </c>
      <c r="AP234" s="51">
        <v>75</v>
      </c>
      <c r="AQ234" s="51">
        <v>81</v>
      </c>
      <c r="AR234" s="130">
        <v>71.5</v>
      </c>
      <c r="AS234" s="51">
        <v>74</v>
      </c>
      <c r="AT234" s="51">
        <v>73</v>
      </c>
      <c r="AU234" s="51">
        <v>74</v>
      </c>
      <c r="AV234" s="51">
        <v>75</v>
      </c>
      <c r="AW234" s="51">
        <v>80</v>
      </c>
      <c r="AX234" s="130">
        <v>75.2</v>
      </c>
      <c r="AY234" s="51">
        <v>70</v>
      </c>
      <c r="AZ234" s="51">
        <v>70</v>
      </c>
      <c r="BA234" s="51">
        <v>73</v>
      </c>
      <c r="BB234" s="51">
        <v>77</v>
      </c>
      <c r="BC234" s="51">
        <v>77</v>
      </c>
      <c r="BD234" s="130">
        <v>73.400000000000006</v>
      </c>
      <c r="BE234" s="51">
        <v>70</v>
      </c>
      <c r="BF234" s="51">
        <v>74</v>
      </c>
      <c r="BG234" s="51">
        <v>76</v>
      </c>
      <c r="BH234" s="51">
        <v>85</v>
      </c>
      <c r="BI234" s="51">
        <v>80</v>
      </c>
      <c r="BJ234" s="127">
        <v>77</v>
      </c>
      <c r="BK234" s="51" t="s">
        <v>3710</v>
      </c>
      <c r="BL234" s="82" t="s">
        <v>3711</v>
      </c>
      <c r="BM234" s="82" t="s">
        <v>3712</v>
      </c>
      <c r="BN234" s="51" t="s">
        <v>3713</v>
      </c>
      <c r="BO234" s="132">
        <v>81</v>
      </c>
      <c r="BP234" s="133">
        <v>71.5</v>
      </c>
      <c r="BQ234" s="133">
        <v>75.2</v>
      </c>
      <c r="BR234" s="134">
        <v>73.400000000000006</v>
      </c>
      <c r="BS234" s="134">
        <v>77</v>
      </c>
      <c r="BT234" s="94">
        <f t="shared" si="3"/>
        <v>378.1</v>
      </c>
      <c r="BU234" s="95" t="s">
        <v>224</v>
      </c>
      <c r="BV234" s="110" t="s">
        <v>3714</v>
      </c>
      <c r="BW234" s="110" t="s">
        <v>3715</v>
      </c>
      <c r="BX234" s="112"/>
      <c r="BY234" s="112"/>
      <c r="BZ234" s="112"/>
      <c r="CA234" s="113"/>
      <c r="CB234" s="114" t="s">
        <v>3307</v>
      </c>
      <c r="CC234" s="113"/>
      <c r="CD234" s="113"/>
      <c r="CE234" s="113"/>
      <c r="CF234" s="114">
        <v>228</v>
      </c>
    </row>
    <row r="235" spans="1:84" s="9" customFormat="1" ht="30" customHeight="1">
      <c r="A235" s="46" t="s">
        <v>3290</v>
      </c>
      <c r="B235" s="224">
        <v>28</v>
      </c>
      <c r="C235" s="34" t="s">
        <v>3716</v>
      </c>
      <c r="D235" s="278" t="s">
        <v>3717</v>
      </c>
      <c r="E235" s="35" t="s">
        <v>3718</v>
      </c>
      <c r="F235" s="36" t="s">
        <v>13</v>
      </c>
      <c r="G235" s="37" t="s">
        <v>1645</v>
      </c>
      <c r="H235" s="34" t="s">
        <v>338</v>
      </c>
      <c r="I235" s="34" t="s">
        <v>167</v>
      </c>
      <c r="J235" s="34" t="s">
        <v>3719</v>
      </c>
      <c r="K235" s="34" t="s">
        <v>3720</v>
      </c>
      <c r="L235" s="36" t="s">
        <v>224</v>
      </c>
      <c r="M235" s="36" t="s">
        <v>224</v>
      </c>
      <c r="N235" s="51" t="s">
        <v>3721</v>
      </c>
      <c r="O235" s="51" t="s">
        <v>3722</v>
      </c>
      <c r="P235" s="51" t="s">
        <v>3723</v>
      </c>
      <c r="Q235" s="57">
        <v>38274</v>
      </c>
      <c r="R235" s="51" t="s">
        <v>289</v>
      </c>
      <c r="S235" s="51" t="s">
        <v>3724</v>
      </c>
      <c r="T235" s="51" t="s">
        <v>3725</v>
      </c>
      <c r="U235" s="51"/>
      <c r="V235" s="279" t="s">
        <v>3726</v>
      </c>
      <c r="W235" s="51" t="s">
        <v>1645</v>
      </c>
      <c r="X235" s="51" t="s">
        <v>338</v>
      </c>
      <c r="Y235" s="51" t="s">
        <v>167</v>
      </c>
      <c r="Z235" s="51">
        <v>1</v>
      </c>
      <c r="AA235" s="51" t="s">
        <v>3720</v>
      </c>
      <c r="AB235" s="51">
        <v>2022</v>
      </c>
      <c r="AC235" s="51" t="s">
        <v>71</v>
      </c>
      <c r="AD235" s="51" t="s">
        <v>231</v>
      </c>
      <c r="AE235" s="51" t="s">
        <v>231</v>
      </c>
      <c r="AF235" s="279" t="s">
        <v>3727</v>
      </c>
      <c r="AG235" s="51">
        <v>83</v>
      </c>
      <c r="AH235" s="51">
        <v>83</v>
      </c>
      <c r="AI235" s="51">
        <v>83</v>
      </c>
      <c r="AJ235" s="51">
        <v>83</v>
      </c>
      <c r="AK235" s="51">
        <v>83</v>
      </c>
      <c r="AL235" s="127">
        <v>83</v>
      </c>
      <c r="AM235" s="51">
        <v>85</v>
      </c>
      <c r="AN235" s="51">
        <v>85</v>
      </c>
      <c r="AO235" s="51">
        <v>85</v>
      </c>
      <c r="AP235" s="51">
        <v>85</v>
      </c>
      <c r="AQ235" s="51">
        <v>85</v>
      </c>
      <c r="AR235" s="127">
        <v>85</v>
      </c>
      <c r="AS235" s="51">
        <v>82</v>
      </c>
      <c r="AT235" s="51">
        <v>82</v>
      </c>
      <c r="AU235" s="51">
        <v>82</v>
      </c>
      <c r="AV235" s="51">
        <v>82</v>
      </c>
      <c r="AW235" s="51">
        <v>82</v>
      </c>
      <c r="AX235" s="127">
        <v>82</v>
      </c>
      <c r="AY235" s="51">
        <v>80</v>
      </c>
      <c r="AZ235" s="51">
        <v>80</v>
      </c>
      <c r="BA235" s="51">
        <v>80</v>
      </c>
      <c r="BB235" s="51">
        <v>80</v>
      </c>
      <c r="BC235" s="51">
        <v>80</v>
      </c>
      <c r="BD235" s="127">
        <v>80</v>
      </c>
      <c r="BE235" s="51">
        <v>85</v>
      </c>
      <c r="BF235" s="51">
        <v>85</v>
      </c>
      <c r="BG235" s="51">
        <v>85</v>
      </c>
      <c r="BH235" s="51">
        <v>85</v>
      </c>
      <c r="BI235" s="51">
        <v>85</v>
      </c>
      <c r="BJ235" s="127">
        <v>85</v>
      </c>
      <c r="BK235" s="51" t="s">
        <v>3728</v>
      </c>
      <c r="BL235" s="82" t="s">
        <v>3729</v>
      </c>
      <c r="BM235" s="82" t="s">
        <v>3730</v>
      </c>
      <c r="BN235" s="51" t="s">
        <v>3731</v>
      </c>
      <c r="BO235" s="132">
        <v>83</v>
      </c>
      <c r="BP235" s="133">
        <v>85</v>
      </c>
      <c r="BQ235" s="133">
        <v>82</v>
      </c>
      <c r="BR235" s="134">
        <v>80</v>
      </c>
      <c r="BS235" s="134">
        <v>85</v>
      </c>
      <c r="BT235" s="94">
        <f t="shared" si="3"/>
        <v>415</v>
      </c>
      <c r="BU235" s="95" t="s">
        <v>224</v>
      </c>
      <c r="BV235" s="120" t="s">
        <v>3732</v>
      </c>
      <c r="BW235" s="112"/>
      <c r="BX235" s="112"/>
      <c r="BY235" s="112"/>
      <c r="BZ235" s="112"/>
      <c r="CA235" s="113"/>
      <c r="CB235" s="114" t="s">
        <v>3307</v>
      </c>
      <c r="CC235" s="113"/>
      <c r="CD235" s="113"/>
      <c r="CE235" s="113"/>
      <c r="CF235" s="114">
        <v>229</v>
      </c>
    </row>
    <row r="236" spans="1:84" s="9" customFormat="1" ht="30" customHeight="1">
      <c r="A236" s="33" t="s">
        <v>3290</v>
      </c>
      <c r="B236" s="224">
        <v>29</v>
      </c>
      <c r="C236" s="34" t="s">
        <v>3733</v>
      </c>
      <c r="D236" s="278" t="s">
        <v>3734</v>
      </c>
      <c r="E236" s="35" t="s">
        <v>3735</v>
      </c>
      <c r="F236" s="36" t="s">
        <v>13</v>
      </c>
      <c r="G236" s="37" t="s">
        <v>60</v>
      </c>
      <c r="H236" s="34" t="s">
        <v>1068</v>
      </c>
      <c r="I236" s="34" t="s">
        <v>167</v>
      </c>
      <c r="J236" s="34" t="s">
        <v>3736</v>
      </c>
      <c r="K236" s="34" t="s">
        <v>2392</v>
      </c>
      <c r="L236" s="36" t="s">
        <v>170</v>
      </c>
      <c r="M236" s="36" t="s">
        <v>224</v>
      </c>
      <c r="N236" s="51" t="s">
        <v>3737</v>
      </c>
      <c r="O236" s="51" t="s">
        <v>3738</v>
      </c>
      <c r="P236" s="51" t="s">
        <v>2554</v>
      </c>
      <c r="Q236" s="57">
        <v>38809</v>
      </c>
      <c r="R236" s="51" t="s">
        <v>289</v>
      </c>
      <c r="S236" s="51" t="s">
        <v>3739</v>
      </c>
      <c r="T236" s="51" t="s">
        <v>3740</v>
      </c>
      <c r="U236" s="51" t="s">
        <v>3741</v>
      </c>
      <c r="V236" s="279" t="s">
        <v>3742</v>
      </c>
      <c r="W236" s="51" t="s">
        <v>60</v>
      </c>
      <c r="X236" s="51" t="s">
        <v>1068</v>
      </c>
      <c r="Y236" s="51" t="s">
        <v>167</v>
      </c>
      <c r="Z236" s="51">
        <v>4</v>
      </c>
      <c r="AA236" s="51" t="s">
        <v>2392</v>
      </c>
      <c r="AB236" s="51">
        <v>2022</v>
      </c>
      <c r="AC236" s="51" t="s">
        <v>71</v>
      </c>
      <c r="AD236" s="51" t="s">
        <v>179</v>
      </c>
      <c r="AE236" s="51" t="s">
        <v>231</v>
      </c>
      <c r="AF236" s="279" t="s">
        <v>3742</v>
      </c>
      <c r="AG236" s="51">
        <v>75</v>
      </c>
      <c r="AH236" s="51">
        <v>75</v>
      </c>
      <c r="AI236" s="51">
        <v>72</v>
      </c>
      <c r="AJ236" s="51">
        <v>72</v>
      </c>
      <c r="AK236" s="51">
        <v>72</v>
      </c>
      <c r="AL236" s="127">
        <v>79.75</v>
      </c>
      <c r="AM236" s="51">
        <v>71</v>
      </c>
      <c r="AN236" s="51">
        <v>77</v>
      </c>
      <c r="AO236" s="51">
        <v>70</v>
      </c>
      <c r="AP236" s="51">
        <v>70</v>
      </c>
      <c r="AQ236" s="51">
        <v>70</v>
      </c>
      <c r="AR236" s="127">
        <v>72</v>
      </c>
      <c r="AS236" s="51">
        <v>73</v>
      </c>
      <c r="AT236" s="51">
        <v>81</v>
      </c>
      <c r="AU236" s="51">
        <v>70</v>
      </c>
      <c r="AV236" s="51">
        <v>73</v>
      </c>
      <c r="AW236" s="51">
        <v>73</v>
      </c>
      <c r="AX236" s="130">
        <v>74.67</v>
      </c>
      <c r="AY236" s="51">
        <v>85</v>
      </c>
      <c r="AZ236" s="51">
        <v>83</v>
      </c>
      <c r="BA236" s="51">
        <v>70</v>
      </c>
      <c r="BB236" s="51">
        <v>72</v>
      </c>
      <c r="BC236" s="51">
        <v>72</v>
      </c>
      <c r="BD236" s="130">
        <v>76.75</v>
      </c>
      <c r="BE236" s="51">
        <v>89</v>
      </c>
      <c r="BF236" s="51">
        <v>82</v>
      </c>
      <c r="BG236" s="51">
        <v>70</v>
      </c>
      <c r="BH236" s="51">
        <v>73</v>
      </c>
      <c r="BI236" s="51">
        <v>71</v>
      </c>
      <c r="BJ236" s="130">
        <v>80.83</v>
      </c>
      <c r="BK236" s="51" t="s">
        <v>3743</v>
      </c>
      <c r="BL236" s="82" t="s">
        <v>3744</v>
      </c>
      <c r="BM236" s="82" t="s">
        <v>3745</v>
      </c>
      <c r="BN236" s="51" t="s">
        <v>3746</v>
      </c>
      <c r="BO236" s="132">
        <v>79.75</v>
      </c>
      <c r="BP236" s="133">
        <v>72</v>
      </c>
      <c r="BQ236" s="133">
        <v>74.67</v>
      </c>
      <c r="BR236" s="134">
        <v>76.75</v>
      </c>
      <c r="BS236" s="134">
        <v>80.83</v>
      </c>
      <c r="BT236" s="94">
        <f t="shared" si="3"/>
        <v>384</v>
      </c>
      <c r="BU236" s="95" t="s">
        <v>170</v>
      </c>
      <c r="BV236" s="120" t="s">
        <v>3747</v>
      </c>
      <c r="BW236" s="112"/>
      <c r="BX236" s="112"/>
      <c r="BY236" s="112"/>
      <c r="BZ236" s="112"/>
      <c r="CA236" s="113"/>
      <c r="CB236" s="114" t="s">
        <v>3307</v>
      </c>
      <c r="CC236" s="113"/>
      <c r="CD236" s="113"/>
      <c r="CE236" s="113"/>
      <c r="CF236" s="114">
        <v>230</v>
      </c>
    </row>
    <row r="237" spans="1:84" s="9" customFormat="1" ht="30" customHeight="1">
      <c r="A237" s="46" t="s">
        <v>3290</v>
      </c>
      <c r="B237" s="224">
        <v>30</v>
      </c>
      <c r="C237" s="34" t="s">
        <v>3748</v>
      </c>
      <c r="D237" s="278" t="s">
        <v>3749</v>
      </c>
      <c r="E237" s="35" t="s">
        <v>3750</v>
      </c>
      <c r="F237" s="36" t="s">
        <v>14</v>
      </c>
      <c r="G237" s="37" t="s">
        <v>3393</v>
      </c>
      <c r="H237" s="34" t="s">
        <v>3751</v>
      </c>
      <c r="I237" s="34" t="s">
        <v>167</v>
      </c>
      <c r="J237" s="34" t="s">
        <v>3752</v>
      </c>
      <c r="K237" s="34" t="s">
        <v>3753</v>
      </c>
      <c r="L237" s="36" t="s">
        <v>170</v>
      </c>
      <c r="M237" s="36" t="s">
        <v>224</v>
      </c>
      <c r="N237" s="51" t="s">
        <v>3754</v>
      </c>
      <c r="O237" s="51" t="s">
        <v>3755</v>
      </c>
      <c r="P237" s="51" t="s">
        <v>3393</v>
      </c>
      <c r="Q237" s="57">
        <v>39128</v>
      </c>
      <c r="R237" s="51" t="s">
        <v>174</v>
      </c>
      <c r="S237" s="51" t="s">
        <v>3756</v>
      </c>
      <c r="T237" s="51" t="s">
        <v>3757</v>
      </c>
      <c r="U237" s="51"/>
      <c r="V237" s="279" t="s">
        <v>3758</v>
      </c>
      <c r="W237" s="51" t="s">
        <v>3393</v>
      </c>
      <c r="X237" s="51" t="s">
        <v>3751</v>
      </c>
      <c r="Y237" s="51" t="s">
        <v>167</v>
      </c>
      <c r="Z237" s="51">
        <v>2</v>
      </c>
      <c r="AA237" s="51" t="s">
        <v>3753</v>
      </c>
      <c r="AB237" s="51">
        <v>2022</v>
      </c>
      <c r="AC237" s="51" t="s">
        <v>71</v>
      </c>
      <c r="AD237" s="51" t="s">
        <v>179</v>
      </c>
      <c r="AE237" s="51" t="s">
        <v>231</v>
      </c>
      <c r="AF237" s="279" t="s">
        <v>3759</v>
      </c>
      <c r="AG237" s="51">
        <v>75</v>
      </c>
      <c r="AH237" s="51">
        <v>75</v>
      </c>
      <c r="AI237" s="51">
        <v>75</v>
      </c>
      <c r="AJ237" s="51">
        <v>70</v>
      </c>
      <c r="AK237" s="51">
        <v>70</v>
      </c>
      <c r="AL237" s="127">
        <v>76.08</v>
      </c>
      <c r="AM237" s="51">
        <v>72</v>
      </c>
      <c r="AN237" s="51">
        <v>72</v>
      </c>
      <c r="AO237" s="51">
        <v>72</v>
      </c>
      <c r="AP237" s="51">
        <v>67</v>
      </c>
      <c r="AQ237" s="51">
        <v>67</v>
      </c>
      <c r="AR237" s="130">
        <v>80.33</v>
      </c>
      <c r="AS237" s="51">
        <v>72</v>
      </c>
      <c r="AT237" s="51">
        <v>72</v>
      </c>
      <c r="AU237" s="51">
        <v>72</v>
      </c>
      <c r="AV237" s="51">
        <v>67</v>
      </c>
      <c r="AW237" s="51">
        <v>67</v>
      </c>
      <c r="AX237" s="130">
        <v>74.84</v>
      </c>
      <c r="AY237" s="51">
        <v>72</v>
      </c>
      <c r="AZ237" s="51">
        <v>72</v>
      </c>
      <c r="BA237" s="51">
        <v>72</v>
      </c>
      <c r="BB237" s="51">
        <v>67</v>
      </c>
      <c r="BC237" s="51">
        <v>67</v>
      </c>
      <c r="BD237" s="130">
        <v>73.5</v>
      </c>
      <c r="BE237" s="51">
        <v>75</v>
      </c>
      <c r="BF237" s="51">
        <v>75</v>
      </c>
      <c r="BG237" s="51">
        <v>75</v>
      </c>
      <c r="BH237" s="51">
        <v>70</v>
      </c>
      <c r="BI237" s="51">
        <v>70</v>
      </c>
      <c r="BJ237" s="130">
        <v>77.83</v>
      </c>
      <c r="BK237" s="51" t="s">
        <v>3760</v>
      </c>
      <c r="BL237" s="82" t="s">
        <v>3761</v>
      </c>
      <c r="BM237" s="82" t="s">
        <v>3762</v>
      </c>
      <c r="BN237" s="51" t="s">
        <v>3763</v>
      </c>
      <c r="BO237" s="132">
        <v>76.08</v>
      </c>
      <c r="BP237" s="133">
        <v>80.33</v>
      </c>
      <c r="BQ237" s="133">
        <v>74.84</v>
      </c>
      <c r="BR237" s="134">
        <v>73.5</v>
      </c>
      <c r="BS237" s="134">
        <v>77.83</v>
      </c>
      <c r="BT237" s="94">
        <f t="shared" si="3"/>
        <v>382.58</v>
      </c>
      <c r="BU237" s="95" t="s">
        <v>170</v>
      </c>
      <c r="BV237" s="120" t="s">
        <v>3764</v>
      </c>
      <c r="BW237" s="120">
        <v>60349104254516</v>
      </c>
      <c r="BX237" s="112"/>
      <c r="BY237" s="112"/>
      <c r="BZ237" s="112"/>
      <c r="CA237" s="113"/>
      <c r="CB237" s="114" t="s">
        <v>3307</v>
      </c>
      <c r="CC237" s="113"/>
      <c r="CD237" s="113"/>
      <c r="CE237" s="113"/>
      <c r="CF237" s="114">
        <v>231</v>
      </c>
    </row>
    <row r="238" spans="1:84" s="9" customFormat="1" ht="30" customHeight="1">
      <c r="A238" s="33" t="s">
        <v>3290</v>
      </c>
      <c r="B238" s="224">
        <v>31</v>
      </c>
      <c r="C238" s="34" t="s">
        <v>3765</v>
      </c>
      <c r="D238" s="278" t="s">
        <v>3766</v>
      </c>
      <c r="E238" s="35" t="s">
        <v>3767</v>
      </c>
      <c r="F238" s="36" t="s">
        <v>13</v>
      </c>
      <c r="G238" s="37" t="s">
        <v>3768</v>
      </c>
      <c r="H238" s="34" t="s">
        <v>166</v>
      </c>
      <c r="I238" s="34" t="s">
        <v>167</v>
      </c>
      <c r="J238" s="34" t="s">
        <v>3769</v>
      </c>
      <c r="K238" s="34" t="s">
        <v>3770</v>
      </c>
      <c r="L238" s="36" t="s">
        <v>170</v>
      </c>
      <c r="M238" s="36" t="s">
        <v>224</v>
      </c>
      <c r="N238" s="51" t="s">
        <v>3771</v>
      </c>
      <c r="O238" s="51" t="s">
        <v>3769</v>
      </c>
      <c r="P238" s="51" t="s">
        <v>3643</v>
      </c>
      <c r="Q238" s="57">
        <v>38649</v>
      </c>
      <c r="R238" s="51" t="s">
        <v>289</v>
      </c>
      <c r="S238" s="51" t="s">
        <v>3772</v>
      </c>
      <c r="T238" s="51" t="s">
        <v>3773</v>
      </c>
      <c r="U238" s="51"/>
      <c r="V238" s="279" t="s">
        <v>3774</v>
      </c>
      <c r="W238" s="51" t="s">
        <v>3768</v>
      </c>
      <c r="X238" s="51" t="s">
        <v>166</v>
      </c>
      <c r="Y238" s="51" t="s">
        <v>167</v>
      </c>
      <c r="Z238" s="51">
        <v>3</v>
      </c>
      <c r="AA238" s="51" t="s">
        <v>3770</v>
      </c>
      <c r="AB238" s="51">
        <v>2022</v>
      </c>
      <c r="AC238" s="51" t="s">
        <v>71</v>
      </c>
      <c r="AD238" s="51" t="s">
        <v>179</v>
      </c>
      <c r="AE238" s="51" t="s">
        <v>231</v>
      </c>
      <c r="AF238" s="279" t="s">
        <v>3774</v>
      </c>
      <c r="AG238" s="51" t="s">
        <v>2195</v>
      </c>
      <c r="AH238" s="51">
        <v>78</v>
      </c>
      <c r="AI238" s="51">
        <v>77</v>
      </c>
      <c r="AJ238" s="51" t="s">
        <v>3775</v>
      </c>
      <c r="AK238" s="51" t="s">
        <v>2193</v>
      </c>
      <c r="AL238" s="74">
        <v>84.33</v>
      </c>
      <c r="AM238" s="51">
        <v>74</v>
      </c>
      <c r="AN238" s="51">
        <v>74</v>
      </c>
      <c r="AO238" s="51" t="s">
        <v>2591</v>
      </c>
      <c r="AP238" s="51">
        <v>70</v>
      </c>
      <c r="AQ238" s="51">
        <v>76</v>
      </c>
      <c r="AR238" s="74">
        <v>74.92</v>
      </c>
      <c r="AS238" s="51">
        <v>74</v>
      </c>
      <c r="AT238" s="51">
        <v>73</v>
      </c>
      <c r="AU238" s="51">
        <v>74</v>
      </c>
      <c r="AV238" s="51">
        <v>75</v>
      </c>
      <c r="AW238" s="51">
        <v>74</v>
      </c>
      <c r="AX238" s="74">
        <v>76.5</v>
      </c>
      <c r="AY238" s="51" t="s">
        <v>3776</v>
      </c>
      <c r="AZ238" s="51" t="s">
        <v>2195</v>
      </c>
      <c r="BA238" s="51">
        <v>73</v>
      </c>
      <c r="BB238" s="51" t="s">
        <v>1461</v>
      </c>
      <c r="BC238" s="51">
        <v>76</v>
      </c>
      <c r="BD238" s="74">
        <v>77.83</v>
      </c>
      <c r="BE238" s="51" t="s">
        <v>2195</v>
      </c>
      <c r="BF238" s="51">
        <v>75</v>
      </c>
      <c r="BG238" s="51">
        <v>74</v>
      </c>
      <c r="BH238" s="51">
        <v>76</v>
      </c>
      <c r="BI238" s="51" t="s">
        <v>3777</v>
      </c>
      <c r="BJ238" s="74">
        <v>81.17</v>
      </c>
      <c r="BK238" s="51" t="s">
        <v>3778</v>
      </c>
      <c r="BL238" s="82" t="s">
        <v>3779</v>
      </c>
      <c r="BM238" s="82" t="s">
        <v>3780</v>
      </c>
      <c r="BN238" s="51" t="s">
        <v>775</v>
      </c>
      <c r="BO238" s="94">
        <v>84.33</v>
      </c>
      <c r="BP238" s="36">
        <v>74.92</v>
      </c>
      <c r="BQ238" s="36">
        <v>76.5</v>
      </c>
      <c r="BR238" s="90">
        <v>77.83</v>
      </c>
      <c r="BS238" s="90">
        <v>81.17</v>
      </c>
      <c r="BT238" s="94">
        <f t="shared" si="3"/>
        <v>394.75</v>
      </c>
      <c r="BU238" s="95" t="s">
        <v>170</v>
      </c>
      <c r="BV238" s="120" t="s">
        <v>3781</v>
      </c>
      <c r="BW238" s="120" t="s">
        <v>3782</v>
      </c>
      <c r="BX238" s="112"/>
      <c r="BY238" s="112"/>
      <c r="BZ238" s="112"/>
      <c r="CA238" s="113"/>
      <c r="CB238" s="114" t="s">
        <v>3307</v>
      </c>
      <c r="CC238" s="113"/>
      <c r="CD238" s="113"/>
      <c r="CE238" s="113"/>
      <c r="CF238" s="114">
        <v>232</v>
      </c>
    </row>
    <row r="239" spans="1:84" s="9" customFormat="1" ht="30" customHeight="1">
      <c r="A239" s="33" t="s">
        <v>3290</v>
      </c>
      <c r="B239" s="224">
        <v>33</v>
      </c>
      <c r="C239" s="34" t="s">
        <v>3783</v>
      </c>
      <c r="D239" s="278" t="s">
        <v>3784</v>
      </c>
      <c r="E239" s="35" t="s">
        <v>3785</v>
      </c>
      <c r="F239" s="36" t="s">
        <v>14</v>
      </c>
      <c r="G239" s="37" t="s">
        <v>56</v>
      </c>
      <c r="H239" s="34" t="s">
        <v>1068</v>
      </c>
      <c r="I239" s="34" t="s">
        <v>167</v>
      </c>
      <c r="J239" s="34" t="s">
        <v>3786</v>
      </c>
      <c r="K239" s="34" t="s">
        <v>3787</v>
      </c>
      <c r="L239" s="36" t="s">
        <v>170</v>
      </c>
      <c r="M239" s="36" t="s">
        <v>224</v>
      </c>
      <c r="N239" s="51" t="s">
        <v>3788</v>
      </c>
      <c r="O239" s="51" t="s">
        <v>3789</v>
      </c>
      <c r="P239" s="51" t="s">
        <v>3790</v>
      </c>
      <c r="Q239" s="57">
        <v>39403</v>
      </c>
      <c r="R239" s="51" t="s">
        <v>174</v>
      </c>
      <c r="S239" s="51" t="s">
        <v>3791</v>
      </c>
      <c r="T239" s="51" t="s">
        <v>3792</v>
      </c>
      <c r="U239" s="51"/>
      <c r="V239" s="279" t="s">
        <v>3793</v>
      </c>
      <c r="W239" s="51" t="s">
        <v>56</v>
      </c>
      <c r="X239" s="51" t="s">
        <v>1068</v>
      </c>
      <c r="Y239" s="51" t="s">
        <v>167</v>
      </c>
      <c r="Z239" s="51">
        <v>1</v>
      </c>
      <c r="AA239" s="51" t="s">
        <v>3787</v>
      </c>
      <c r="AB239" s="51">
        <v>2022</v>
      </c>
      <c r="AC239" s="51" t="s">
        <v>71</v>
      </c>
      <c r="AD239" s="51" t="s">
        <v>179</v>
      </c>
      <c r="AE239" s="51" t="s">
        <v>231</v>
      </c>
      <c r="AF239" s="279" t="s">
        <v>3794</v>
      </c>
      <c r="AG239" s="51">
        <v>92</v>
      </c>
      <c r="AH239" s="51">
        <v>97</v>
      </c>
      <c r="AI239" s="51">
        <v>79</v>
      </c>
      <c r="AJ239" s="51">
        <v>93</v>
      </c>
      <c r="AK239" s="51">
        <v>89</v>
      </c>
      <c r="AL239" s="74">
        <v>90</v>
      </c>
      <c r="AM239" s="51">
        <v>89</v>
      </c>
      <c r="AN239" s="51">
        <v>87</v>
      </c>
      <c r="AO239" s="51">
        <v>86</v>
      </c>
      <c r="AP239" s="51">
        <v>92</v>
      </c>
      <c r="AQ239" s="51">
        <v>85</v>
      </c>
      <c r="AR239" s="74">
        <v>87</v>
      </c>
      <c r="AS239" s="51">
        <v>93</v>
      </c>
      <c r="AT239" s="51">
        <v>95</v>
      </c>
      <c r="AU239" s="51">
        <v>84</v>
      </c>
      <c r="AV239" s="51">
        <v>91</v>
      </c>
      <c r="AW239" s="51">
        <v>87</v>
      </c>
      <c r="AX239" s="74">
        <v>90</v>
      </c>
      <c r="AY239" s="51">
        <v>82</v>
      </c>
      <c r="AZ239" s="51">
        <v>84</v>
      </c>
      <c r="BA239" s="51">
        <v>86</v>
      </c>
      <c r="BB239" s="51">
        <v>85</v>
      </c>
      <c r="BC239" s="51">
        <v>91</v>
      </c>
      <c r="BD239" s="74">
        <v>85</v>
      </c>
      <c r="BE239" s="51">
        <v>80</v>
      </c>
      <c r="BF239" s="51">
        <v>87</v>
      </c>
      <c r="BG239" s="51">
        <v>83</v>
      </c>
      <c r="BH239" s="51">
        <v>84</v>
      </c>
      <c r="BI239" s="51">
        <v>88</v>
      </c>
      <c r="BJ239" s="74">
        <v>83</v>
      </c>
      <c r="BK239" s="51" t="s">
        <v>3795</v>
      </c>
      <c r="BL239" s="82" t="s">
        <v>3796</v>
      </c>
      <c r="BM239" s="82" t="s">
        <v>3797</v>
      </c>
      <c r="BN239" s="51" t="s">
        <v>3798</v>
      </c>
      <c r="BO239" s="94">
        <v>90</v>
      </c>
      <c r="BP239" s="36">
        <v>87</v>
      </c>
      <c r="BQ239" s="36">
        <v>90</v>
      </c>
      <c r="BR239" s="90">
        <v>85</v>
      </c>
      <c r="BS239" s="90">
        <v>83</v>
      </c>
      <c r="BT239" s="94">
        <f t="shared" si="3"/>
        <v>435</v>
      </c>
      <c r="BU239" s="95" t="s">
        <v>170</v>
      </c>
      <c r="BV239" s="110" t="s">
        <v>3799</v>
      </c>
      <c r="BW239" s="111" t="s">
        <v>3800</v>
      </c>
      <c r="BX239" s="112"/>
      <c r="BY239" s="112"/>
      <c r="BZ239" s="112"/>
      <c r="CA239" s="113"/>
      <c r="CB239" s="114" t="s">
        <v>3307</v>
      </c>
      <c r="CC239" s="113"/>
      <c r="CD239" s="113"/>
      <c r="CE239" s="113"/>
      <c r="CF239" s="114">
        <v>233</v>
      </c>
    </row>
    <row r="240" spans="1:84" s="9" customFormat="1" ht="30" customHeight="1">
      <c r="A240" s="46" t="s">
        <v>3290</v>
      </c>
      <c r="B240" s="224">
        <v>34</v>
      </c>
      <c r="C240" s="34" t="s">
        <v>3801</v>
      </c>
      <c r="D240" s="278" t="s">
        <v>3802</v>
      </c>
      <c r="E240" s="35" t="s">
        <v>3803</v>
      </c>
      <c r="F240" s="36" t="s">
        <v>14</v>
      </c>
      <c r="G240" s="37" t="s">
        <v>52</v>
      </c>
      <c r="H240" s="34" t="s">
        <v>166</v>
      </c>
      <c r="I240" s="34" t="s">
        <v>167</v>
      </c>
      <c r="J240" s="34" t="s">
        <v>3804</v>
      </c>
      <c r="K240" s="34" t="s">
        <v>3805</v>
      </c>
      <c r="L240" s="36" t="s">
        <v>224</v>
      </c>
      <c r="M240" s="36" t="s">
        <v>224</v>
      </c>
      <c r="N240" s="51" t="s">
        <v>3806</v>
      </c>
      <c r="O240" s="51" t="s">
        <v>3807</v>
      </c>
      <c r="P240" s="51" t="s">
        <v>3808</v>
      </c>
      <c r="Q240" s="57">
        <v>38483</v>
      </c>
      <c r="R240" s="51" t="s">
        <v>174</v>
      </c>
      <c r="S240" s="51" t="s">
        <v>3791</v>
      </c>
      <c r="T240" s="51" t="s">
        <v>3809</v>
      </c>
      <c r="U240" s="51" t="s">
        <v>3791</v>
      </c>
      <c r="V240" s="279" t="s">
        <v>3810</v>
      </c>
      <c r="W240" s="51" t="s">
        <v>52</v>
      </c>
      <c r="X240" s="51" t="s">
        <v>166</v>
      </c>
      <c r="Y240" s="51" t="s">
        <v>167</v>
      </c>
      <c r="Z240" s="51">
        <v>3</v>
      </c>
      <c r="AA240" s="51" t="s">
        <v>3805</v>
      </c>
      <c r="AB240" s="51">
        <v>2022</v>
      </c>
      <c r="AC240" s="51" t="s">
        <v>71</v>
      </c>
      <c r="AD240" s="51" t="s">
        <v>231</v>
      </c>
      <c r="AE240" s="51" t="s">
        <v>231</v>
      </c>
      <c r="AF240" s="279" t="s">
        <v>3810</v>
      </c>
      <c r="AG240" s="51">
        <v>73</v>
      </c>
      <c r="AH240" s="51">
        <v>74</v>
      </c>
      <c r="AI240" s="51">
        <v>74</v>
      </c>
      <c r="AJ240" s="51">
        <v>73</v>
      </c>
      <c r="AK240" s="51">
        <v>82</v>
      </c>
      <c r="AL240" s="127">
        <v>83.33</v>
      </c>
      <c r="AM240" s="51">
        <v>65</v>
      </c>
      <c r="AN240" s="51">
        <v>79</v>
      </c>
      <c r="AO240" s="51">
        <v>68</v>
      </c>
      <c r="AP240" s="51">
        <v>69</v>
      </c>
      <c r="AQ240" s="51">
        <v>83</v>
      </c>
      <c r="AR240" s="130">
        <v>79.92</v>
      </c>
      <c r="AS240" s="51">
        <v>68</v>
      </c>
      <c r="AT240" s="51">
        <v>65</v>
      </c>
      <c r="AU240" s="51">
        <v>67</v>
      </c>
      <c r="AV240" s="51">
        <v>65</v>
      </c>
      <c r="AW240" s="51">
        <v>76</v>
      </c>
      <c r="AX240" s="130">
        <v>77.67</v>
      </c>
      <c r="AY240" s="51">
        <v>78</v>
      </c>
      <c r="AZ240" s="51">
        <v>67</v>
      </c>
      <c r="BA240" s="51">
        <v>76</v>
      </c>
      <c r="BB240" s="51">
        <v>81</v>
      </c>
      <c r="BC240" s="51">
        <v>79</v>
      </c>
      <c r="BD240" s="130">
        <v>77.17</v>
      </c>
      <c r="BE240" s="51">
        <v>70</v>
      </c>
      <c r="BF240" s="51">
        <v>70</v>
      </c>
      <c r="BG240" s="51">
        <v>73</v>
      </c>
      <c r="BH240" s="51">
        <v>75</v>
      </c>
      <c r="BI240" s="51">
        <v>78</v>
      </c>
      <c r="BJ240" s="130">
        <v>79.08</v>
      </c>
      <c r="BK240" s="51" t="s">
        <v>3811</v>
      </c>
      <c r="BL240" s="82" t="s">
        <v>3812</v>
      </c>
      <c r="BM240" s="82" t="s">
        <v>3813</v>
      </c>
      <c r="BN240" s="51" t="s">
        <v>3814</v>
      </c>
      <c r="BO240" s="132">
        <v>83.33</v>
      </c>
      <c r="BP240" s="133">
        <v>79.92</v>
      </c>
      <c r="BQ240" s="133">
        <v>77.67</v>
      </c>
      <c r="BR240" s="134">
        <v>77.17</v>
      </c>
      <c r="BS240" s="134">
        <v>79.08</v>
      </c>
      <c r="BT240" s="94">
        <f t="shared" si="3"/>
        <v>397.17</v>
      </c>
      <c r="BU240" s="95" t="s">
        <v>224</v>
      </c>
      <c r="BV240" s="120" t="s">
        <v>3815</v>
      </c>
      <c r="BW240" s="112"/>
      <c r="BX240" s="112"/>
      <c r="BY240" s="112"/>
      <c r="BZ240" s="112"/>
      <c r="CA240" s="113"/>
      <c r="CB240" s="114" t="s">
        <v>3307</v>
      </c>
      <c r="CC240" s="113"/>
      <c r="CD240" s="113"/>
      <c r="CE240" s="113"/>
      <c r="CF240" s="114">
        <v>234</v>
      </c>
    </row>
    <row r="241" spans="1:84" s="9" customFormat="1" ht="30" customHeight="1">
      <c r="A241" s="46" t="s">
        <v>3290</v>
      </c>
      <c r="B241" s="224">
        <v>35</v>
      </c>
      <c r="C241" s="34" t="s">
        <v>3816</v>
      </c>
      <c r="D241" s="278" t="s">
        <v>3817</v>
      </c>
      <c r="E241" s="35" t="s">
        <v>3818</v>
      </c>
      <c r="F241" s="36" t="s">
        <v>14</v>
      </c>
      <c r="G241" s="37" t="s">
        <v>56</v>
      </c>
      <c r="H241" s="34" t="s">
        <v>1068</v>
      </c>
      <c r="I241" s="34" t="s">
        <v>167</v>
      </c>
      <c r="J241" s="34" t="s">
        <v>3819</v>
      </c>
      <c r="K241" s="34" t="s">
        <v>3820</v>
      </c>
      <c r="L241" s="36" t="s">
        <v>224</v>
      </c>
      <c r="M241" s="36" t="s">
        <v>224</v>
      </c>
      <c r="N241" s="51" t="s">
        <v>3821</v>
      </c>
      <c r="O241" s="51" t="s">
        <v>3822</v>
      </c>
      <c r="P241" s="51" t="s">
        <v>1068</v>
      </c>
      <c r="Q241" s="57">
        <v>39302</v>
      </c>
      <c r="R241" s="51" t="s">
        <v>174</v>
      </c>
      <c r="S241" s="51" t="s">
        <v>3823</v>
      </c>
      <c r="T241" s="51" t="s">
        <v>3824</v>
      </c>
      <c r="U241" s="51"/>
      <c r="V241" s="279" t="s">
        <v>3825</v>
      </c>
      <c r="W241" s="51" t="s">
        <v>56</v>
      </c>
      <c r="X241" s="51" t="s">
        <v>1068</v>
      </c>
      <c r="Y241" s="51" t="s">
        <v>167</v>
      </c>
      <c r="Z241" s="51">
        <v>3</v>
      </c>
      <c r="AA241" s="51" t="s">
        <v>3820</v>
      </c>
      <c r="AB241" s="51">
        <v>2022</v>
      </c>
      <c r="AC241" s="51" t="s">
        <v>71</v>
      </c>
      <c r="AD241" s="51" t="s">
        <v>231</v>
      </c>
      <c r="AE241" s="51" t="s">
        <v>231</v>
      </c>
      <c r="AF241" s="51" t="s">
        <v>3826</v>
      </c>
      <c r="AG241" s="51">
        <v>81</v>
      </c>
      <c r="AH241" s="51">
        <v>82</v>
      </c>
      <c r="AI241" s="51">
        <v>77</v>
      </c>
      <c r="AJ241" s="51">
        <v>80</v>
      </c>
      <c r="AK241" s="51">
        <v>82</v>
      </c>
      <c r="AL241" s="127">
        <v>79.790000000000006</v>
      </c>
      <c r="AM241" s="51">
        <v>77</v>
      </c>
      <c r="AN241" s="51">
        <v>81</v>
      </c>
      <c r="AO241" s="51">
        <v>77</v>
      </c>
      <c r="AP241" s="51">
        <v>80</v>
      </c>
      <c r="AQ241" s="51">
        <v>81</v>
      </c>
      <c r="AR241" s="130">
        <v>78.28</v>
      </c>
      <c r="AS241" s="51">
        <v>78</v>
      </c>
      <c r="AT241" s="51">
        <v>78</v>
      </c>
      <c r="AU241" s="51">
        <v>77</v>
      </c>
      <c r="AV241" s="51">
        <v>78</v>
      </c>
      <c r="AW241" s="51">
        <v>79</v>
      </c>
      <c r="AX241" s="130">
        <v>80.819999999999993</v>
      </c>
      <c r="AY241" s="51">
        <v>78</v>
      </c>
      <c r="AZ241" s="51">
        <v>78</v>
      </c>
      <c r="BA241" s="51">
        <v>78</v>
      </c>
      <c r="BB241" s="51">
        <v>78</v>
      </c>
      <c r="BC241" s="51">
        <v>79</v>
      </c>
      <c r="BD241" s="130">
        <v>78.930000000000007</v>
      </c>
      <c r="BE241" s="51">
        <v>82</v>
      </c>
      <c r="BF241" s="51">
        <v>81</v>
      </c>
      <c r="BG241" s="51">
        <v>77</v>
      </c>
      <c r="BH241" s="51">
        <v>83</v>
      </c>
      <c r="BI241" s="51">
        <v>86</v>
      </c>
      <c r="BJ241" s="130">
        <v>81.069999999999993</v>
      </c>
      <c r="BK241" s="51" t="s">
        <v>3827</v>
      </c>
      <c r="BL241" s="82" t="s">
        <v>3828</v>
      </c>
      <c r="BM241" s="82" t="s">
        <v>3829</v>
      </c>
      <c r="BN241" s="51" t="s">
        <v>3830</v>
      </c>
      <c r="BO241" s="132">
        <v>79.790000000000006</v>
      </c>
      <c r="BP241" s="133">
        <v>78.28</v>
      </c>
      <c r="BQ241" s="133">
        <v>80.819999999999993</v>
      </c>
      <c r="BR241" s="134">
        <v>78.930000000000007</v>
      </c>
      <c r="BS241" s="134">
        <v>81.069999999999993</v>
      </c>
      <c r="BT241" s="94">
        <f t="shared" si="3"/>
        <v>398.89</v>
      </c>
      <c r="BU241" s="95" t="s">
        <v>224</v>
      </c>
      <c r="BV241" s="120" t="s">
        <v>3831</v>
      </c>
      <c r="BW241" s="112"/>
      <c r="BX241" s="112"/>
      <c r="BY241" s="112"/>
      <c r="BZ241" s="112"/>
      <c r="CA241" s="113"/>
      <c r="CB241" s="114" t="s">
        <v>3307</v>
      </c>
      <c r="CC241" s="113"/>
      <c r="CD241" s="113"/>
      <c r="CE241" s="113"/>
      <c r="CF241" s="114">
        <v>235</v>
      </c>
    </row>
    <row r="242" spans="1:84" s="9" customFormat="1" ht="30" customHeight="1">
      <c r="A242" s="46" t="s">
        <v>3290</v>
      </c>
      <c r="B242" s="224">
        <v>36</v>
      </c>
      <c r="C242" s="34" t="s">
        <v>3832</v>
      </c>
      <c r="D242" s="278" t="s">
        <v>3833</v>
      </c>
      <c r="E242" s="35" t="s">
        <v>3834</v>
      </c>
      <c r="F242" s="36" t="s">
        <v>13</v>
      </c>
      <c r="G242" s="37" t="s">
        <v>3835</v>
      </c>
      <c r="H242" s="34" t="s">
        <v>3426</v>
      </c>
      <c r="I242" s="34" t="s">
        <v>167</v>
      </c>
      <c r="J242" s="34" t="s">
        <v>3836</v>
      </c>
      <c r="K242" s="34" t="s">
        <v>1864</v>
      </c>
      <c r="L242" s="36" t="s">
        <v>224</v>
      </c>
      <c r="M242" s="36" t="s">
        <v>170</v>
      </c>
      <c r="N242" s="51" t="s">
        <v>3837</v>
      </c>
      <c r="O242" s="51" t="s">
        <v>3838</v>
      </c>
      <c r="P242" s="51" t="s">
        <v>1530</v>
      </c>
      <c r="Q242" s="57">
        <v>39275</v>
      </c>
      <c r="R242" s="51" t="s">
        <v>289</v>
      </c>
      <c r="S242" s="51" t="s">
        <v>3839</v>
      </c>
      <c r="T242" s="51" t="s">
        <v>3840</v>
      </c>
      <c r="U242" s="51"/>
      <c r="V242" s="279" t="s">
        <v>3841</v>
      </c>
      <c r="W242" s="51" t="s">
        <v>3835</v>
      </c>
      <c r="X242" s="51" t="s">
        <v>3426</v>
      </c>
      <c r="Y242" s="51" t="s">
        <v>167</v>
      </c>
      <c r="Z242" s="51">
        <v>1</v>
      </c>
      <c r="AA242" s="51" t="s">
        <v>1864</v>
      </c>
      <c r="AB242" s="51">
        <v>2022</v>
      </c>
      <c r="AC242" s="51" t="s">
        <v>71</v>
      </c>
      <c r="AD242" s="51" t="s">
        <v>231</v>
      </c>
      <c r="AE242" s="51" t="s">
        <v>179</v>
      </c>
      <c r="AF242" s="279" t="s">
        <v>3842</v>
      </c>
      <c r="AG242" s="51">
        <v>76</v>
      </c>
      <c r="AH242" s="51">
        <v>76</v>
      </c>
      <c r="AI242" s="51">
        <v>76</v>
      </c>
      <c r="AJ242" s="51">
        <v>70</v>
      </c>
      <c r="AK242" s="51">
        <v>72</v>
      </c>
      <c r="AL242" s="127">
        <v>74.67</v>
      </c>
      <c r="AM242" s="51">
        <v>73</v>
      </c>
      <c r="AN242" s="51">
        <v>75</v>
      </c>
      <c r="AO242" s="51">
        <v>72</v>
      </c>
      <c r="AP242" s="51">
        <v>73</v>
      </c>
      <c r="AQ242" s="51">
        <v>70</v>
      </c>
      <c r="AR242" s="130">
        <v>75.33</v>
      </c>
      <c r="AS242" s="51">
        <v>72</v>
      </c>
      <c r="AT242" s="51">
        <v>72</v>
      </c>
      <c r="AU242" s="51">
        <v>72</v>
      </c>
      <c r="AV242" s="51">
        <v>68</v>
      </c>
      <c r="AW242" s="51">
        <v>70</v>
      </c>
      <c r="AX242" s="130">
        <v>75.25</v>
      </c>
      <c r="AY242" s="51">
        <v>73</v>
      </c>
      <c r="AZ242" s="51">
        <v>77</v>
      </c>
      <c r="BA242" s="51">
        <v>72</v>
      </c>
      <c r="BB242" s="51">
        <v>68</v>
      </c>
      <c r="BC242" s="51">
        <v>77</v>
      </c>
      <c r="BD242" s="127">
        <v>72</v>
      </c>
      <c r="BE242" s="51">
        <v>77</v>
      </c>
      <c r="BF242" s="51">
        <v>78</v>
      </c>
      <c r="BG242" s="51">
        <v>77</v>
      </c>
      <c r="BH242" s="51">
        <v>72</v>
      </c>
      <c r="BI242" s="51">
        <v>78</v>
      </c>
      <c r="BJ242" s="130">
        <v>79.67</v>
      </c>
      <c r="BK242" s="51" t="s">
        <v>3843</v>
      </c>
      <c r="BL242" s="82" t="s">
        <v>3844</v>
      </c>
      <c r="BM242" s="82" t="s">
        <v>3845</v>
      </c>
      <c r="BN242" s="51" t="s">
        <v>3846</v>
      </c>
      <c r="BO242" s="132">
        <v>74.67</v>
      </c>
      <c r="BP242" s="133">
        <v>75.33</v>
      </c>
      <c r="BQ242" s="133">
        <v>75.25</v>
      </c>
      <c r="BR242" s="134">
        <v>72</v>
      </c>
      <c r="BS242" s="134">
        <v>79.67</v>
      </c>
      <c r="BT242" s="94">
        <f t="shared" si="3"/>
        <v>376.92</v>
      </c>
      <c r="BU242" s="230" t="s">
        <v>170</v>
      </c>
      <c r="BV242" s="120" t="s">
        <v>3847</v>
      </c>
      <c r="BW242" s="120" t="s">
        <v>3848</v>
      </c>
      <c r="BX242" s="112"/>
      <c r="BY242" s="112"/>
      <c r="BZ242" s="112"/>
      <c r="CA242" s="113"/>
      <c r="CB242" s="114" t="s">
        <v>3307</v>
      </c>
      <c r="CC242" s="113"/>
      <c r="CD242" s="113"/>
      <c r="CE242" s="113"/>
      <c r="CF242" s="114">
        <v>236</v>
      </c>
    </row>
    <row r="243" spans="1:84" s="9" customFormat="1" ht="30" customHeight="1">
      <c r="A243" s="33" t="s">
        <v>3290</v>
      </c>
      <c r="B243" s="224">
        <v>37</v>
      </c>
      <c r="C243" s="34" t="s">
        <v>3849</v>
      </c>
      <c r="D243" s="278" t="s">
        <v>3850</v>
      </c>
      <c r="E243" s="35" t="s">
        <v>3851</v>
      </c>
      <c r="F243" s="36" t="s">
        <v>14</v>
      </c>
      <c r="G243" s="37" t="s">
        <v>3852</v>
      </c>
      <c r="H243" s="34" t="s">
        <v>3853</v>
      </c>
      <c r="I243" s="34" t="s">
        <v>167</v>
      </c>
      <c r="J243" s="34" t="s">
        <v>3854</v>
      </c>
      <c r="K243" s="34" t="s">
        <v>3855</v>
      </c>
      <c r="L243" s="36" t="s">
        <v>224</v>
      </c>
      <c r="M243" s="36" t="s">
        <v>170</v>
      </c>
      <c r="N243" s="51" t="s">
        <v>3856</v>
      </c>
      <c r="O243" s="51" t="s">
        <v>3857</v>
      </c>
      <c r="P243" s="51" t="s">
        <v>3858</v>
      </c>
      <c r="Q243" s="57">
        <v>39267</v>
      </c>
      <c r="R243" s="51" t="s">
        <v>174</v>
      </c>
      <c r="S243" s="51" t="s">
        <v>3859</v>
      </c>
      <c r="T243" s="51" t="s">
        <v>3860</v>
      </c>
      <c r="U243" s="51"/>
      <c r="V243" s="279" t="s">
        <v>3861</v>
      </c>
      <c r="W243" s="51" t="s">
        <v>3852</v>
      </c>
      <c r="X243" s="51" t="s">
        <v>3853</v>
      </c>
      <c r="Y243" s="51" t="s">
        <v>167</v>
      </c>
      <c r="Z243" s="51">
        <v>3</v>
      </c>
      <c r="AA243" s="51" t="s">
        <v>3855</v>
      </c>
      <c r="AB243" s="51">
        <v>2022</v>
      </c>
      <c r="AC243" s="51" t="s">
        <v>71</v>
      </c>
      <c r="AD243" s="51" t="s">
        <v>231</v>
      </c>
      <c r="AE243" s="51" t="s">
        <v>179</v>
      </c>
      <c r="AF243" s="279" t="s">
        <v>3861</v>
      </c>
      <c r="AG243" s="51">
        <v>74</v>
      </c>
      <c r="AH243" s="51">
        <v>82</v>
      </c>
      <c r="AI243" s="51">
        <v>77</v>
      </c>
      <c r="AJ243" s="51">
        <v>78</v>
      </c>
      <c r="AK243" s="51">
        <v>75</v>
      </c>
      <c r="AL243" s="127">
        <v>77</v>
      </c>
      <c r="AM243" s="51">
        <v>70</v>
      </c>
      <c r="AN243" s="51">
        <v>68</v>
      </c>
      <c r="AO243" s="51">
        <v>66</v>
      </c>
      <c r="AP243" s="51">
        <v>70</v>
      </c>
      <c r="AQ243" s="51">
        <v>70</v>
      </c>
      <c r="AR243" s="127">
        <v>70</v>
      </c>
      <c r="AS243" s="51">
        <v>67</v>
      </c>
      <c r="AT243" s="51">
        <v>65</v>
      </c>
      <c r="AU243" s="51">
        <v>67</v>
      </c>
      <c r="AV243" s="51">
        <v>68</v>
      </c>
      <c r="AW243" s="51">
        <v>66</v>
      </c>
      <c r="AX243" s="127">
        <v>67</v>
      </c>
      <c r="AY243" s="51">
        <v>66</v>
      </c>
      <c r="AZ243" s="51">
        <v>70</v>
      </c>
      <c r="BA243" s="51">
        <v>65</v>
      </c>
      <c r="BB243" s="51">
        <v>67</v>
      </c>
      <c r="BC243" s="51">
        <v>67</v>
      </c>
      <c r="BD243" s="127">
        <v>68</v>
      </c>
      <c r="BE243" s="51">
        <v>73</v>
      </c>
      <c r="BF243" s="51">
        <v>78</v>
      </c>
      <c r="BG243" s="51">
        <v>70</v>
      </c>
      <c r="BH243" s="51">
        <v>72</v>
      </c>
      <c r="BI243" s="51">
        <v>70</v>
      </c>
      <c r="BJ243" s="127">
        <v>73</v>
      </c>
      <c r="BK243" s="51" t="s">
        <v>3862</v>
      </c>
      <c r="BL243" s="82" t="s">
        <v>3863</v>
      </c>
      <c r="BM243" s="82" t="s">
        <v>3864</v>
      </c>
      <c r="BN243" s="51" t="s">
        <v>3865</v>
      </c>
      <c r="BO243" s="132">
        <v>77</v>
      </c>
      <c r="BP243" s="133">
        <v>70</v>
      </c>
      <c r="BQ243" s="133">
        <v>67</v>
      </c>
      <c r="BR243" s="134">
        <v>68</v>
      </c>
      <c r="BS243" s="134">
        <v>73</v>
      </c>
      <c r="BT243" s="94">
        <f t="shared" si="3"/>
        <v>355</v>
      </c>
      <c r="BU243" s="95" t="s">
        <v>224</v>
      </c>
      <c r="BV243" s="120" t="s">
        <v>3866</v>
      </c>
      <c r="BW243" s="120" t="s">
        <v>3867</v>
      </c>
      <c r="BX243" s="112"/>
      <c r="BY243" s="112"/>
      <c r="BZ243" s="112"/>
      <c r="CA243" s="113"/>
      <c r="CB243" s="114" t="s">
        <v>3307</v>
      </c>
      <c r="CC243" s="113"/>
      <c r="CD243" s="113"/>
      <c r="CE243" s="113"/>
      <c r="CF243" s="114">
        <v>237</v>
      </c>
    </row>
    <row r="244" spans="1:84" s="9" customFormat="1" ht="30" customHeight="1">
      <c r="A244" s="46" t="s">
        <v>3290</v>
      </c>
      <c r="B244" s="224">
        <v>38</v>
      </c>
      <c r="C244" s="34" t="s">
        <v>3868</v>
      </c>
      <c r="D244" s="278" t="s">
        <v>3869</v>
      </c>
      <c r="E244" s="35" t="s">
        <v>3870</v>
      </c>
      <c r="F244" s="36" t="s">
        <v>13</v>
      </c>
      <c r="G244" s="37" t="s">
        <v>60</v>
      </c>
      <c r="H244" s="34" t="s">
        <v>1068</v>
      </c>
      <c r="I244" s="34" t="s">
        <v>167</v>
      </c>
      <c r="J244" s="34" t="s">
        <v>3871</v>
      </c>
      <c r="K244" s="34" t="s">
        <v>3872</v>
      </c>
      <c r="L244" s="36" t="s">
        <v>170</v>
      </c>
      <c r="M244" s="36" t="s">
        <v>224</v>
      </c>
      <c r="N244" s="51" t="s">
        <v>3873</v>
      </c>
      <c r="O244" s="51" t="s">
        <v>3874</v>
      </c>
      <c r="P244" s="51" t="s">
        <v>2554</v>
      </c>
      <c r="Q244" s="57">
        <v>39141</v>
      </c>
      <c r="R244" s="51" t="s">
        <v>289</v>
      </c>
      <c r="S244" s="51" t="s">
        <v>3875</v>
      </c>
      <c r="T244" s="51" t="s">
        <v>2177</v>
      </c>
      <c r="U244" s="51"/>
      <c r="V244" s="279" t="s">
        <v>3876</v>
      </c>
      <c r="W244" s="51" t="s">
        <v>60</v>
      </c>
      <c r="X244" s="51" t="s">
        <v>1068</v>
      </c>
      <c r="Y244" s="51" t="s">
        <v>167</v>
      </c>
      <c r="Z244" s="51">
        <v>6</v>
      </c>
      <c r="AA244" s="51" t="s">
        <v>3872</v>
      </c>
      <c r="AB244" s="51">
        <v>2022</v>
      </c>
      <c r="AC244" s="51" t="s">
        <v>71</v>
      </c>
      <c r="AD244" s="51" t="s">
        <v>179</v>
      </c>
      <c r="AE244" s="51" t="s">
        <v>231</v>
      </c>
      <c r="AF244" s="279" t="s">
        <v>3877</v>
      </c>
      <c r="AG244" s="51">
        <v>77</v>
      </c>
      <c r="AH244" s="51">
        <v>79</v>
      </c>
      <c r="AI244" s="51">
        <v>70</v>
      </c>
      <c r="AJ244" s="51">
        <v>82</v>
      </c>
      <c r="AK244" s="51">
        <v>81</v>
      </c>
      <c r="AL244" s="127">
        <v>80.36</v>
      </c>
      <c r="AM244" s="51">
        <v>76</v>
      </c>
      <c r="AN244" s="51">
        <v>76</v>
      </c>
      <c r="AO244" s="51">
        <v>65</v>
      </c>
      <c r="AP244" s="51">
        <v>74</v>
      </c>
      <c r="AQ244" s="51">
        <v>75</v>
      </c>
      <c r="AR244" s="130">
        <v>74.86</v>
      </c>
      <c r="AS244" s="51">
        <v>76</v>
      </c>
      <c r="AT244" s="51">
        <v>77</v>
      </c>
      <c r="AU244" s="51">
        <v>66</v>
      </c>
      <c r="AV244" s="51">
        <v>76</v>
      </c>
      <c r="AW244" s="51">
        <v>76</v>
      </c>
      <c r="AX244" s="130">
        <v>78.19</v>
      </c>
      <c r="AY244" s="51">
        <v>81</v>
      </c>
      <c r="AZ244" s="51">
        <v>79</v>
      </c>
      <c r="BA244" s="51">
        <v>65</v>
      </c>
      <c r="BB244" s="51">
        <v>81</v>
      </c>
      <c r="BC244" s="51">
        <v>79</v>
      </c>
      <c r="BD244" s="130">
        <v>80.510000000000005</v>
      </c>
      <c r="BE244" s="51">
        <v>76</v>
      </c>
      <c r="BF244" s="51">
        <v>84</v>
      </c>
      <c r="BG244" s="51">
        <v>75</v>
      </c>
      <c r="BH244" s="51">
        <v>75</v>
      </c>
      <c r="BI244" s="51">
        <v>81</v>
      </c>
      <c r="BJ244" s="130">
        <v>77.63</v>
      </c>
      <c r="BK244" s="51" t="s">
        <v>3878</v>
      </c>
      <c r="BL244" s="82" t="s">
        <v>3879</v>
      </c>
      <c r="BM244" s="82" t="s">
        <v>3880</v>
      </c>
      <c r="BN244" s="51" t="s">
        <v>3881</v>
      </c>
      <c r="BO244" s="132">
        <v>80.36</v>
      </c>
      <c r="BP244" s="133">
        <v>74.86</v>
      </c>
      <c r="BQ244" s="133">
        <v>78.19</v>
      </c>
      <c r="BR244" s="134">
        <v>80.510000000000005</v>
      </c>
      <c r="BS244" s="134">
        <v>77.63</v>
      </c>
      <c r="BT244" s="94">
        <f t="shared" si="3"/>
        <v>391.55</v>
      </c>
      <c r="BU244" s="95" t="s">
        <v>170</v>
      </c>
      <c r="BV244" s="120" t="s">
        <v>3882</v>
      </c>
      <c r="BW244" s="120" t="s">
        <v>3883</v>
      </c>
      <c r="BX244" s="112"/>
      <c r="BY244" s="112"/>
      <c r="BZ244" s="112"/>
      <c r="CA244" s="113"/>
      <c r="CB244" s="114" t="s">
        <v>3307</v>
      </c>
      <c r="CC244" s="113"/>
      <c r="CD244" s="113"/>
      <c r="CE244" s="113"/>
      <c r="CF244" s="114">
        <v>238</v>
      </c>
    </row>
    <row r="245" spans="1:84" s="9" customFormat="1" ht="30" customHeight="1">
      <c r="A245" s="33" t="s">
        <v>3290</v>
      </c>
      <c r="B245" s="224">
        <v>39</v>
      </c>
      <c r="C245" s="34" t="s">
        <v>3884</v>
      </c>
      <c r="D245" s="278" t="s">
        <v>3885</v>
      </c>
      <c r="E245" s="35" t="s">
        <v>3886</v>
      </c>
      <c r="F245" s="36" t="s">
        <v>14</v>
      </c>
      <c r="G245" s="37" t="s">
        <v>55</v>
      </c>
      <c r="H245" s="34" t="s">
        <v>166</v>
      </c>
      <c r="I245" s="34" t="s">
        <v>167</v>
      </c>
      <c r="J245" s="34" t="s">
        <v>3887</v>
      </c>
      <c r="K245" s="34" t="s">
        <v>3888</v>
      </c>
      <c r="L245" s="36" t="s">
        <v>170</v>
      </c>
      <c r="M245" s="36" t="s">
        <v>224</v>
      </c>
      <c r="N245" s="202" t="s">
        <v>3889</v>
      </c>
      <c r="O245" s="202" t="s">
        <v>3890</v>
      </c>
      <c r="P245" s="202" t="s">
        <v>3891</v>
      </c>
      <c r="Q245" s="203">
        <v>39099</v>
      </c>
      <c r="R245" s="202" t="s">
        <v>174</v>
      </c>
      <c r="S245" s="202" t="s">
        <v>3892</v>
      </c>
      <c r="T245" s="202" t="s">
        <v>3893</v>
      </c>
      <c r="U245" s="202"/>
      <c r="V245" s="283" t="s">
        <v>3894</v>
      </c>
      <c r="W245" s="202" t="s">
        <v>55</v>
      </c>
      <c r="X245" s="202" t="s">
        <v>166</v>
      </c>
      <c r="Y245" s="202" t="s">
        <v>167</v>
      </c>
      <c r="Z245" s="202">
        <v>1</v>
      </c>
      <c r="AA245" s="202" t="s">
        <v>3888</v>
      </c>
      <c r="AB245" s="202">
        <v>2022</v>
      </c>
      <c r="AC245" s="202" t="s">
        <v>71</v>
      </c>
      <c r="AD245" s="202" t="s">
        <v>179</v>
      </c>
      <c r="AE245" s="202" t="s">
        <v>231</v>
      </c>
      <c r="AF245" s="283" t="s">
        <v>3895</v>
      </c>
      <c r="AG245" s="202">
        <v>82</v>
      </c>
      <c r="AH245" s="202">
        <v>85</v>
      </c>
      <c r="AI245" s="202">
        <v>77</v>
      </c>
      <c r="AJ245" s="202">
        <v>83</v>
      </c>
      <c r="AK245" s="202">
        <v>76</v>
      </c>
      <c r="AL245" s="204">
        <v>80</v>
      </c>
      <c r="AM245" s="202">
        <v>77</v>
      </c>
      <c r="AN245" s="202">
        <v>74</v>
      </c>
      <c r="AO245" s="202">
        <v>67</v>
      </c>
      <c r="AP245" s="202">
        <v>71</v>
      </c>
      <c r="AQ245" s="202">
        <v>79</v>
      </c>
      <c r="AR245" s="204" t="s">
        <v>3896</v>
      </c>
      <c r="AS245" s="202">
        <v>69</v>
      </c>
      <c r="AT245" s="202">
        <v>70</v>
      </c>
      <c r="AU245" s="202">
        <v>65</v>
      </c>
      <c r="AV245" s="202">
        <v>68</v>
      </c>
      <c r="AW245" s="202">
        <v>68</v>
      </c>
      <c r="AX245" s="204" t="s">
        <v>3897</v>
      </c>
      <c r="AY245" s="202">
        <v>71</v>
      </c>
      <c r="AZ245" s="202">
        <v>71</v>
      </c>
      <c r="BA245" s="202">
        <v>70</v>
      </c>
      <c r="BB245" s="202">
        <v>85</v>
      </c>
      <c r="BC245" s="202">
        <v>75</v>
      </c>
      <c r="BD245" s="204" t="s">
        <v>3898</v>
      </c>
      <c r="BE245" s="202">
        <v>79</v>
      </c>
      <c r="BF245" s="202">
        <v>84</v>
      </c>
      <c r="BG245" s="202">
        <v>70</v>
      </c>
      <c r="BH245" s="202">
        <v>75</v>
      </c>
      <c r="BI245" s="202">
        <v>74</v>
      </c>
      <c r="BJ245" s="204" t="s">
        <v>3899</v>
      </c>
      <c r="BK245" s="202" t="s">
        <v>3900</v>
      </c>
      <c r="BL245" s="205" t="s">
        <v>3901</v>
      </c>
      <c r="BM245" s="205" t="str">
        <f>HYPERLINK("https://drive.google.com/file/d/1MRVH94bGH8-AqF0-1l0lHaf3oGbofIRX/view?usp=drivesdk","0481 BUKTI PENDAFTARAN SUMITA MAHARANI PPDB 2022")</f>
        <v>0481 BUKTI PENDAFTARAN SUMITA MAHARANI PPDB 2022</v>
      </c>
      <c r="BN245" s="202" t="s">
        <v>3902</v>
      </c>
      <c r="BO245" s="94">
        <v>80</v>
      </c>
      <c r="BP245" s="36">
        <v>74.5</v>
      </c>
      <c r="BQ245" s="36">
        <v>68.67</v>
      </c>
      <c r="BR245" s="90">
        <v>75.33</v>
      </c>
      <c r="BS245" s="90">
        <v>75.67</v>
      </c>
      <c r="BT245" s="94">
        <f t="shared" si="3"/>
        <v>374.17</v>
      </c>
      <c r="BU245" s="95" t="s">
        <v>170</v>
      </c>
      <c r="BV245" s="284" t="s">
        <v>3903</v>
      </c>
      <c r="BW245" s="112"/>
      <c r="BX245" s="112"/>
      <c r="BY245" s="112"/>
      <c r="BZ245" s="112"/>
      <c r="CA245" s="113"/>
      <c r="CB245" s="114" t="s">
        <v>3669</v>
      </c>
      <c r="CC245" s="113"/>
      <c r="CD245" s="113"/>
      <c r="CE245" s="113"/>
      <c r="CF245" s="114">
        <v>239</v>
      </c>
    </row>
    <row r="246" spans="1:84" s="10" customFormat="1" ht="34.5" customHeight="1">
      <c r="A246" s="43" t="s">
        <v>3290</v>
      </c>
      <c r="B246" s="225">
        <v>1</v>
      </c>
      <c r="C246" s="44" t="s">
        <v>3904</v>
      </c>
      <c r="D246" s="285" t="s">
        <v>3905</v>
      </c>
      <c r="E246" s="44" t="s">
        <v>3906</v>
      </c>
      <c r="F246" s="45" t="s">
        <v>14</v>
      </c>
      <c r="G246" s="44" t="s">
        <v>1657</v>
      </c>
      <c r="H246" s="44" t="s">
        <v>166</v>
      </c>
      <c r="I246" s="44" t="s">
        <v>167</v>
      </c>
      <c r="J246" s="44" t="s">
        <v>3907</v>
      </c>
      <c r="K246" s="44" t="s">
        <v>3908</v>
      </c>
      <c r="L246" s="45" t="s">
        <v>170</v>
      </c>
      <c r="M246" s="100" t="s">
        <v>170</v>
      </c>
      <c r="N246" s="53" t="s">
        <v>3909</v>
      </c>
      <c r="O246" s="53" t="s">
        <v>3910</v>
      </c>
      <c r="P246" s="53" t="s">
        <v>3911</v>
      </c>
      <c r="Q246" s="59">
        <v>39041</v>
      </c>
      <c r="R246" s="53" t="s">
        <v>174</v>
      </c>
      <c r="S246" s="53" t="s">
        <v>3912</v>
      </c>
      <c r="T246" s="53" t="s">
        <v>3913</v>
      </c>
      <c r="U246" s="53"/>
      <c r="V246" s="286" t="s">
        <v>3914</v>
      </c>
      <c r="W246" s="53" t="s">
        <v>1657</v>
      </c>
      <c r="X246" s="53" t="s">
        <v>166</v>
      </c>
      <c r="Y246" s="53" t="s">
        <v>167</v>
      </c>
      <c r="Z246" s="53">
        <v>2</v>
      </c>
      <c r="AA246" s="53" t="s">
        <v>3908</v>
      </c>
      <c r="AB246" s="53">
        <v>2022</v>
      </c>
      <c r="AC246" s="53" t="s">
        <v>178</v>
      </c>
      <c r="AD246" s="53" t="s">
        <v>179</v>
      </c>
      <c r="AE246" s="53" t="s">
        <v>179</v>
      </c>
      <c r="AF246" s="286" t="s">
        <v>3915</v>
      </c>
      <c r="AG246" s="53">
        <v>84</v>
      </c>
      <c r="AH246" s="53">
        <v>85</v>
      </c>
      <c r="AI246" s="53">
        <v>76</v>
      </c>
      <c r="AJ246" s="53">
        <v>73</v>
      </c>
      <c r="AK246" s="53">
        <v>84</v>
      </c>
      <c r="AL246" s="76" t="s">
        <v>3916</v>
      </c>
      <c r="AM246" s="53">
        <v>81</v>
      </c>
      <c r="AN246" s="53">
        <v>81</v>
      </c>
      <c r="AO246" s="53">
        <v>79</v>
      </c>
      <c r="AP246" s="53">
        <v>71</v>
      </c>
      <c r="AQ246" s="53">
        <v>85</v>
      </c>
      <c r="AR246" s="76" t="s">
        <v>3917</v>
      </c>
      <c r="AS246" s="53">
        <v>81</v>
      </c>
      <c r="AT246" s="53">
        <v>82</v>
      </c>
      <c r="AU246" s="53">
        <v>74</v>
      </c>
      <c r="AV246" s="53">
        <v>81</v>
      </c>
      <c r="AW246" s="53">
        <v>83</v>
      </c>
      <c r="AX246" s="76" t="s">
        <v>3918</v>
      </c>
      <c r="AY246" s="53">
        <v>78</v>
      </c>
      <c r="AZ246" s="53">
        <v>87</v>
      </c>
      <c r="BA246" s="53">
        <v>83</v>
      </c>
      <c r="BB246" s="53">
        <v>71</v>
      </c>
      <c r="BC246" s="53">
        <v>91</v>
      </c>
      <c r="BD246" s="76" t="s">
        <v>3919</v>
      </c>
      <c r="BE246" s="53">
        <v>83</v>
      </c>
      <c r="BF246" s="53">
        <v>83</v>
      </c>
      <c r="BG246" s="53">
        <v>80</v>
      </c>
      <c r="BH246" s="53">
        <v>72</v>
      </c>
      <c r="BI246" s="53">
        <v>79</v>
      </c>
      <c r="BJ246" s="76" t="s">
        <v>3920</v>
      </c>
      <c r="BK246" s="53" t="s">
        <v>3921</v>
      </c>
      <c r="BL246" s="85" t="s">
        <v>3922</v>
      </c>
      <c r="BM246" s="85" t="s">
        <v>3923</v>
      </c>
      <c r="BN246" s="53" t="s">
        <v>3924</v>
      </c>
      <c r="BO246" s="227">
        <v>88.92</v>
      </c>
      <c r="BP246" s="227">
        <v>83.25</v>
      </c>
      <c r="BQ246" s="227">
        <v>85.08</v>
      </c>
      <c r="BR246" s="166">
        <v>85.25</v>
      </c>
      <c r="BS246" s="166">
        <v>83.83</v>
      </c>
      <c r="BT246" s="228">
        <f t="shared" si="3"/>
        <v>426.33</v>
      </c>
      <c r="BU246" s="100" t="s">
        <v>170</v>
      </c>
      <c r="BV246" s="116"/>
      <c r="BW246" s="116"/>
      <c r="BX246" s="116"/>
      <c r="BY246" s="117" t="s">
        <v>3912</v>
      </c>
      <c r="BZ246" s="118" t="s">
        <v>3925</v>
      </c>
      <c r="CA246" s="118" t="s">
        <v>2491</v>
      </c>
      <c r="CB246" s="119"/>
      <c r="CC246" s="119"/>
      <c r="CD246" s="119"/>
      <c r="CE246" s="119"/>
      <c r="CF246" s="169">
        <v>240</v>
      </c>
    </row>
    <row r="247" spans="1:84" s="10" customFormat="1" ht="34.5" customHeight="1">
      <c r="A247" s="43" t="s">
        <v>3290</v>
      </c>
      <c r="B247" s="225">
        <f>B246+1</f>
        <v>2</v>
      </c>
      <c r="C247" s="44" t="s">
        <v>3926</v>
      </c>
      <c r="D247" s="285" t="s">
        <v>3927</v>
      </c>
      <c r="E247" s="44" t="s">
        <v>3928</v>
      </c>
      <c r="F247" s="45" t="s">
        <v>13</v>
      </c>
      <c r="G247" s="44" t="s">
        <v>60</v>
      </c>
      <c r="H247" s="44" t="s">
        <v>1068</v>
      </c>
      <c r="I247" s="44" t="s">
        <v>167</v>
      </c>
      <c r="J247" s="44" t="s">
        <v>3929</v>
      </c>
      <c r="K247" s="44" t="s">
        <v>3930</v>
      </c>
      <c r="L247" s="45" t="s">
        <v>170</v>
      </c>
      <c r="M247" s="100" t="s">
        <v>224</v>
      </c>
      <c r="N247" s="53" t="s">
        <v>3931</v>
      </c>
      <c r="O247" s="53" t="s">
        <v>3932</v>
      </c>
      <c r="P247" s="53" t="s">
        <v>538</v>
      </c>
      <c r="Q247" s="59">
        <v>39215</v>
      </c>
      <c r="R247" s="53" t="s">
        <v>289</v>
      </c>
      <c r="S247" s="53" t="s">
        <v>3933</v>
      </c>
      <c r="T247" s="53" t="s">
        <v>3934</v>
      </c>
      <c r="U247" s="53"/>
      <c r="V247" s="286" t="s">
        <v>3935</v>
      </c>
      <c r="W247" s="53" t="s">
        <v>60</v>
      </c>
      <c r="X247" s="53" t="s">
        <v>1068</v>
      </c>
      <c r="Y247" s="53" t="s">
        <v>167</v>
      </c>
      <c r="Z247" s="53">
        <v>3</v>
      </c>
      <c r="AA247" s="53" t="s">
        <v>3930</v>
      </c>
      <c r="AB247" s="53">
        <v>2022</v>
      </c>
      <c r="AC247" s="53" t="s">
        <v>3152</v>
      </c>
      <c r="AD247" s="53" t="s">
        <v>179</v>
      </c>
      <c r="AE247" s="53" t="s">
        <v>231</v>
      </c>
      <c r="AF247" s="286" t="s">
        <v>3936</v>
      </c>
      <c r="AG247" s="53">
        <v>80</v>
      </c>
      <c r="AH247" s="53">
        <v>85</v>
      </c>
      <c r="AI247" s="53">
        <v>75</v>
      </c>
      <c r="AJ247" s="53">
        <v>88</v>
      </c>
      <c r="AK247" s="53">
        <v>83</v>
      </c>
      <c r="AL247" s="76" t="s">
        <v>3937</v>
      </c>
      <c r="AM247" s="53">
        <v>75</v>
      </c>
      <c r="AN247" s="53">
        <v>80</v>
      </c>
      <c r="AO247" s="53">
        <v>84</v>
      </c>
      <c r="AP247" s="53">
        <v>86</v>
      </c>
      <c r="AQ247" s="53">
        <v>84</v>
      </c>
      <c r="AR247" s="76" t="s">
        <v>3938</v>
      </c>
      <c r="AS247" s="53">
        <v>85</v>
      </c>
      <c r="AT247" s="53">
        <v>88</v>
      </c>
      <c r="AU247" s="53">
        <v>85</v>
      </c>
      <c r="AV247" s="53">
        <v>87</v>
      </c>
      <c r="AW247" s="53">
        <v>84</v>
      </c>
      <c r="AX247" s="76" t="s">
        <v>3939</v>
      </c>
      <c r="AY247" s="53">
        <v>83</v>
      </c>
      <c r="AZ247" s="53">
        <v>85</v>
      </c>
      <c r="BA247" s="53">
        <v>80</v>
      </c>
      <c r="BB247" s="53">
        <v>95</v>
      </c>
      <c r="BC247" s="53">
        <v>84</v>
      </c>
      <c r="BD247" s="76" t="s">
        <v>3940</v>
      </c>
      <c r="BE247" s="53">
        <v>85</v>
      </c>
      <c r="BF247" s="53">
        <v>90</v>
      </c>
      <c r="BG247" s="53">
        <v>80</v>
      </c>
      <c r="BH247" s="53">
        <v>88</v>
      </c>
      <c r="BI247" s="53">
        <v>83</v>
      </c>
      <c r="BJ247" s="76" t="s">
        <v>3941</v>
      </c>
      <c r="BK247" s="53" t="s">
        <v>3942</v>
      </c>
      <c r="BL247" s="85" t="s">
        <v>3943</v>
      </c>
      <c r="BM247" s="85" t="s">
        <v>3944</v>
      </c>
      <c r="BN247" s="53" t="s">
        <v>3945</v>
      </c>
      <c r="BO247" s="227">
        <v>82.2</v>
      </c>
      <c r="BP247" s="227">
        <v>81.8</v>
      </c>
      <c r="BQ247" s="227">
        <v>85.8</v>
      </c>
      <c r="BR247" s="166">
        <v>85.4</v>
      </c>
      <c r="BS247" s="166">
        <v>85.2</v>
      </c>
      <c r="BT247" s="228">
        <f t="shared" si="3"/>
        <v>420.40000000000003</v>
      </c>
      <c r="BU247" s="100" t="s">
        <v>170</v>
      </c>
      <c r="BV247" s="116"/>
      <c r="BW247" s="116"/>
      <c r="BX247" s="116" t="s">
        <v>3946</v>
      </c>
      <c r="BY247" s="117" t="s">
        <v>3933</v>
      </c>
      <c r="BZ247" s="121" t="s">
        <v>3947</v>
      </c>
      <c r="CA247" s="121" t="s">
        <v>3947</v>
      </c>
      <c r="CB247" s="119"/>
      <c r="CC247" s="119"/>
      <c r="CD247" s="119"/>
      <c r="CE247" s="119"/>
      <c r="CF247" s="169">
        <v>241</v>
      </c>
    </row>
    <row r="248" spans="1:84" s="11" customFormat="1" ht="30" customHeight="1">
      <c r="A248" s="21" t="s">
        <v>3290</v>
      </c>
      <c r="B248" s="226">
        <v>1</v>
      </c>
      <c r="C248" s="22" t="s">
        <v>3948</v>
      </c>
      <c r="D248" s="287" t="s">
        <v>3949</v>
      </c>
      <c r="E248" s="23" t="s">
        <v>3950</v>
      </c>
      <c r="F248" s="24" t="s">
        <v>14</v>
      </c>
      <c r="G248" s="25" t="s">
        <v>3951</v>
      </c>
      <c r="H248" s="22" t="s">
        <v>3751</v>
      </c>
      <c r="I248" s="22" t="s">
        <v>167</v>
      </c>
      <c r="J248" s="22" t="s">
        <v>3952</v>
      </c>
      <c r="K248" s="22" t="s">
        <v>1864</v>
      </c>
      <c r="L248" s="24" t="s">
        <v>224</v>
      </c>
      <c r="M248" s="88" t="s">
        <v>224</v>
      </c>
      <c r="N248" s="49" t="s">
        <v>3953</v>
      </c>
      <c r="O248" s="49" t="s">
        <v>3954</v>
      </c>
      <c r="P248" s="49" t="s">
        <v>9</v>
      </c>
      <c r="Q248" s="55">
        <v>39306</v>
      </c>
      <c r="R248" s="49" t="s">
        <v>174</v>
      </c>
      <c r="S248" s="49" t="s">
        <v>3955</v>
      </c>
      <c r="T248" s="49" t="s">
        <v>3956</v>
      </c>
      <c r="U248" s="49" t="s">
        <v>3956</v>
      </c>
      <c r="V248" s="288" t="s">
        <v>3957</v>
      </c>
      <c r="W248" s="49" t="s">
        <v>3951</v>
      </c>
      <c r="X248" s="49" t="s">
        <v>3751</v>
      </c>
      <c r="Y248" s="49" t="s">
        <v>167</v>
      </c>
      <c r="Z248" s="61">
        <v>1</v>
      </c>
      <c r="AA248" s="49" t="s">
        <v>1864</v>
      </c>
      <c r="AB248" s="61">
        <v>2022</v>
      </c>
      <c r="AC248" s="49" t="s">
        <v>1394</v>
      </c>
      <c r="AD248" s="49" t="s">
        <v>231</v>
      </c>
      <c r="AE248" s="49" t="s">
        <v>231</v>
      </c>
      <c r="AF248" s="288" t="s">
        <v>3958</v>
      </c>
      <c r="AG248" s="66">
        <v>80</v>
      </c>
      <c r="AH248" s="66">
        <v>79</v>
      </c>
      <c r="AI248" s="66">
        <v>76</v>
      </c>
      <c r="AJ248" s="66">
        <v>78</v>
      </c>
      <c r="AK248" s="66">
        <v>80</v>
      </c>
      <c r="AL248" s="67" t="s">
        <v>3959</v>
      </c>
      <c r="AM248" s="66">
        <v>91</v>
      </c>
      <c r="AN248" s="66">
        <v>92</v>
      </c>
      <c r="AO248" s="66">
        <v>72</v>
      </c>
      <c r="AP248" s="66">
        <v>90</v>
      </c>
      <c r="AQ248" s="66">
        <v>92</v>
      </c>
      <c r="AR248" s="67" t="s">
        <v>3960</v>
      </c>
      <c r="AS248" s="66">
        <v>74</v>
      </c>
      <c r="AT248" s="66">
        <v>74</v>
      </c>
      <c r="AU248" s="66">
        <v>72</v>
      </c>
      <c r="AV248" s="66">
        <v>77</v>
      </c>
      <c r="AW248" s="66">
        <v>75</v>
      </c>
      <c r="AX248" s="67" t="s">
        <v>3961</v>
      </c>
      <c r="AY248" s="66">
        <v>75</v>
      </c>
      <c r="AZ248" s="66">
        <v>80</v>
      </c>
      <c r="BA248" s="66">
        <v>77</v>
      </c>
      <c r="BB248" s="66">
        <v>82</v>
      </c>
      <c r="BC248" s="66">
        <v>82</v>
      </c>
      <c r="BD248" s="67" t="s">
        <v>3962</v>
      </c>
      <c r="BE248" s="66">
        <v>76</v>
      </c>
      <c r="BF248" s="66">
        <v>79</v>
      </c>
      <c r="BG248" s="66">
        <v>75</v>
      </c>
      <c r="BH248" s="66">
        <v>76</v>
      </c>
      <c r="BI248" s="66">
        <v>80</v>
      </c>
      <c r="BJ248" s="67" t="s">
        <v>3963</v>
      </c>
      <c r="BK248" s="49" t="s">
        <v>3964</v>
      </c>
      <c r="BL248" s="80" t="s">
        <v>3965</v>
      </c>
      <c r="BM248" s="80" t="s">
        <v>3966</v>
      </c>
      <c r="BN248" s="49" t="s">
        <v>3967</v>
      </c>
      <c r="BO248" s="167">
        <v>79.42</v>
      </c>
      <c r="BP248" s="167">
        <v>84.83</v>
      </c>
      <c r="BQ248" s="167">
        <v>72.25</v>
      </c>
      <c r="BR248" s="166">
        <v>79.83</v>
      </c>
      <c r="BS248" s="166">
        <v>80.17</v>
      </c>
      <c r="BT248" s="229">
        <f t="shared" si="3"/>
        <v>396.5</v>
      </c>
      <c r="BU248" s="88" t="s">
        <v>224</v>
      </c>
      <c r="BV248" s="106"/>
      <c r="BW248" s="106"/>
      <c r="BX248" s="106"/>
      <c r="BY248" s="106"/>
      <c r="BZ248" s="106"/>
      <c r="CA248" s="106"/>
      <c r="CB248" s="106"/>
      <c r="CC248" s="123" t="s">
        <v>3968</v>
      </c>
      <c r="CD248" s="109">
        <v>2021</v>
      </c>
      <c r="CE248" s="109" t="s">
        <v>3969</v>
      </c>
      <c r="CF248" s="170">
        <v>242</v>
      </c>
    </row>
    <row r="249" spans="1:84" s="11" customFormat="1" ht="30" customHeight="1">
      <c r="A249" s="21" t="s">
        <v>3290</v>
      </c>
      <c r="B249" s="226">
        <v>2</v>
      </c>
      <c r="C249" s="22" t="s">
        <v>3970</v>
      </c>
      <c r="D249" s="287" t="s">
        <v>3971</v>
      </c>
      <c r="E249" s="23" t="s">
        <v>3972</v>
      </c>
      <c r="F249" s="24" t="s">
        <v>14</v>
      </c>
      <c r="G249" s="25" t="s">
        <v>3973</v>
      </c>
      <c r="H249" s="22" t="s">
        <v>3426</v>
      </c>
      <c r="I249" s="22" t="s">
        <v>167</v>
      </c>
      <c r="J249" s="22" t="s">
        <v>3974</v>
      </c>
      <c r="K249" s="22" t="s">
        <v>335</v>
      </c>
      <c r="L249" s="24" t="s">
        <v>170</v>
      </c>
      <c r="M249" s="88" t="s">
        <v>224</v>
      </c>
      <c r="N249" s="49" t="s">
        <v>3975</v>
      </c>
      <c r="O249" s="49" t="s">
        <v>3976</v>
      </c>
      <c r="P249" s="49" t="s">
        <v>3977</v>
      </c>
      <c r="Q249" s="55">
        <v>39262</v>
      </c>
      <c r="R249" s="49" t="s">
        <v>174</v>
      </c>
      <c r="S249" s="49" t="s">
        <v>3978</v>
      </c>
      <c r="T249" s="49" t="s">
        <v>3979</v>
      </c>
      <c r="U249" s="49"/>
      <c r="V249" s="288" t="s">
        <v>3980</v>
      </c>
      <c r="W249" s="49" t="s">
        <v>3973</v>
      </c>
      <c r="X249" s="49" t="s">
        <v>3426</v>
      </c>
      <c r="Y249" s="49" t="s">
        <v>167</v>
      </c>
      <c r="Z249" s="61">
        <v>2</v>
      </c>
      <c r="AA249" s="49" t="s">
        <v>335</v>
      </c>
      <c r="AB249" s="61">
        <v>2022</v>
      </c>
      <c r="AC249" s="49" t="s">
        <v>1394</v>
      </c>
      <c r="AD249" s="49" t="s">
        <v>179</v>
      </c>
      <c r="AE249" s="49" t="s">
        <v>231</v>
      </c>
      <c r="AF249" s="288" t="s">
        <v>3981</v>
      </c>
      <c r="AG249" s="66">
        <v>88</v>
      </c>
      <c r="AH249" s="66">
        <v>89</v>
      </c>
      <c r="AI249" s="66">
        <v>80</v>
      </c>
      <c r="AJ249" s="66">
        <v>80</v>
      </c>
      <c r="AK249" s="66">
        <v>84</v>
      </c>
      <c r="AL249" s="67" t="s">
        <v>3982</v>
      </c>
      <c r="AM249" s="66">
        <v>85</v>
      </c>
      <c r="AN249" s="66">
        <v>82</v>
      </c>
      <c r="AO249" s="66">
        <v>88</v>
      </c>
      <c r="AP249" s="66">
        <v>87</v>
      </c>
      <c r="AQ249" s="66">
        <v>83</v>
      </c>
      <c r="AR249" s="67" t="s">
        <v>3983</v>
      </c>
      <c r="AS249" s="66">
        <v>83</v>
      </c>
      <c r="AT249" s="66">
        <v>88</v>
      </c>
      <c r="AU249" s="66">
        <v>86</v>
      </c>
      <c r="AV249" s="66">
        <v>85</v>
      </c>
      <c r="AW249" s="66">
        <v>79</v>
      </c>
      <c r="AX249" s="67" t="s">
        <v>3984</v>
      </c>
      <c r="AY249" s="66">
        <v>85</v>
      </c>
      <c r="AZ249" s="66">
        <v>88</v>
      </c>
      <c r="BA249" s="66">
        <v>85</v>
      </c>
      <c r="BB249" s="66">
        <v>86</v>
      </c>
      <c r="BC249" s="66">
        <v>89</v>
      </c>
      <c r="BD249" s="67">
        <v>88</v>
      </c>
      <c r="BE249" s="66">
        <v>88</v>
      </c>
      <c r="BF249" s="66">
        <v>87</v>
      </c>
      <c r="BG249" s="66">
        <v>84</v>
      </c>
      <c r="BH249" s="66">
        <v>88</v>
      </c>
      <c r="BI249" s="66">
        <v>85</v>
      </c>
      <c r="BJ249" s="67" t="s">
        <v>3985</v>
      </c>
      <c r="BK249" s="49" t="s">
        <v>3986</v>
      </c>
      <c r="BL249" s="80" t="s">
        <v>3987</v>
      </c>
      <c r="BM249" s="80" t="s">
        <v>3988</v>
      </c>
      <c r="BN249" s="49" t="s">
        <v>3989</v>
      </c>
      <c r="BO249" s="167">
        <v>84.67</v>
      </c>
      <c r="BP249" s="167">
        <v>81.17</v>
      </c>
      <c r="BQ249" s="167">
        <v>88.25</v>
      </c>
      <c r="BR249" s="166">
        <v>88</v>
      </c>
      <c r="BS249" s="166">
        <v>88.5</v>
      </c>
      <c r="BT249" s="229">
        <f t="shared" si="3"/>
        <v>430.59000000000003</v>
      </c>
      <c r="BU249" s="88" t="s">
        <v>170</v>
      </c>
      <c r="BV249" s="106"/>
      <c r="BW249" s="106"/>
      <c r="BX249" s="106"/>
      <c r="BY249" s="106"/>
      <c r="BZ249" s="106"/>
      <c r="CA249" s="106"/>
      <c r="CB249" s="106"/>
      <c r="CC249" s="123" t="s">
        <v>3990</v>
      </c>
      <c r="CD249" s="109">
        <v>2021</v>
      </c>
      <c r="CE249" s="109" t="s">
        <v>3969</v>
      </c>
      <c r="CF249" s="170">
        <v>243</v>
      </c>
    </row>
    <row r="250" spans="1:84" s="11" customFormat="1" ht="30" customHeight="1">
      <c r="A250" s="21" t="s">
        <v>3290</v>
      </c>
      <c r="B250" s="226">
        <v>3</v>
      </c>
      <c r="C250" s="22" t="s">
        <v>3991</v>
      </c>
      <c r="D250" s="287" t="s">
        <v>3992</v>
      </c>
      <c r="E250" s="23" t="s">
        <v>3993</v>
      </c>
      <c r="F250" s="24" t="s">
        <v>14</v>
      </c>
      <c r="G250" s="25" t="s">
        <v>1067</v>
      </c>
      <c r="H250" s="22" t="s">
        <v>1068</v>
      </c>
      <c r="I250" s="22" t="s">
        <v>167</v>
      </c>
      <c r="J250" s="22" t="s">
        <v>3994</v>
      </c>
      <c r="K250" s="22" t="s">
        <v>421</v>
      </c>
      <c r="L250" s="24" t="s">
        <v>224</v>
      </c>
      <c r="M250" s="88" t="s">
        <v>224</v>
      </c>
      <c r="N250" s="49" t="s">
        <v>3995</v>
      </c>
      <c r="O250" s="49" t="s">
        <v>3996</v>
      </c>
      <c r="P250" s="49" t="s">
        <v>1530</v>
      </c>
      <c r="Q250" s="55">
        <v>39267</v>
      </c>
      <c r="R250" s="49" t="s">
        <v>174</v>
      </c>
      <c r="S250" s="49" t="s">
        <v>3997</v>
      </c>
      <c r="T250" s="49" t="s">
        <v>3998</v>
      </c>
      <c r="U250" s="49"/>
      <c r="V250" s="288" t="s">
        <v>3999</v>
      </c>
      <c r="W250" s="49" t="s">
        <v>1067</v>
      </c>
      <c r="X250" s="49" t="s">
        <v>1068</v>
      </c>
      <c r="Y250" s="49" t="s">
        <v>167</v>
      </c>
      <c r="Z250" s="61">
        <v>2</v>
      </c>
      <c r="AA250" s="49" t="s">
        <v>421</v>
      </c>
      <c r="AB250" s="61">
        <v>2022</v>
      </c>
      <c r="AC250" s="49" t="s">
        <v>1394</v>
      </c>
      <c r="AD250" s="49" t="s">
        <v>231</v>
      </c>
      <c r="AE250" s="49" t="s">
        <v>231</v>
      </c>
      <c r="AF250" s="288" t="s">
        <v>4000</v>
      </c>
      <c r="AG250" s="66">
        <v>80</v>
      </c>
      <c r="AH250" s="66">
        <v>82</v>
      </c>
      <c r="AI250" s="66">
        <v>76</v>
      </c>
      <c r="AJ250" s="66">
        <v>95</v>
      </c>
      <c r="AK250" s="66">
        <v>87</v>
      </c>
      <c r="AL250" s="67" t="s">
        <v>4001</v>
      </c>
      <c r="AM250" s="66">
        <v>73</v>
      </c>
      <c r="AN250" s="66">
        <v>73</v>
      </c>
      <c r="AO250" s="66">
        <v>97</v>
      </c>
      <c r="AP250" s="66">
        <v>94</v>
      </c>
      <c r="AQ250" s="66">
        <v>93</v>
      </c>
      <c r="AR250" s="67" t="s">
        <v>4002</v>
      </c>
      <c r="AS250" s="66">
        <v>80</v>
      </c>
      <c r="AT250" s="66">
        <v>81</v>
      </c>
      <c r="AU250" s="66">
        <v>92</v>
      </c>
      <c r="AV250" s="66">
        <v>83</v>
      </c>
      <c r="AW250" s="66">
        <v>93</v>
      </c>
      <c r="AX250" s="67" t="s">
        <v>4003</v>
      </c>
      <c r="AY250" s="66">
        <v>83</v>
      </c>
      <c r="AZ250" s="66">
        <v>72</v>
      </c>
      <c r="BA250" s="66">
        <v>82</v>
      </c>
      <c r="BB250" s="66">
        <v>85</v>
      </c>
      <c r="BC250" s="66">
        <v>86</v>
      </c>
      <c r="BD250" s="67" t="s">
        <v>4004</v>
      </c>
      <c r="BE250" s="66">
        <v>77</v>
      </c>
      <c r="BF250" s="66">
        <v>84</v>
      </c>
      <c r="BG250" s="66">
        <v>90</v>
      </c>
      <c r="BH250" s="66">
        <v>90</v>
      </c>
      <c r="BI250" s="66">
        <v>87</v>
      </c>
      <c r="BJ250" s="67" t="s">
        <v>4005</v>
      </c>
      <c r="BK250" s="49" t="s">
        <v>4006</v>
      </c>
      <c r="BL250" s="80" t="s">
        <v>4007</v>
      </c>
      <c r="BM250" s="80" t="s">
        <v>4008</v>
      </c>
      <c r="BN250" s="49" t="s">
        <v>4009</v>
      </c>
      <c r="BO250" s="167">
        <v>90.42</v>
      </c>
      <c r="BP250" s="167">
        <v>88.75</v>
      </c>
      <c r="BQ250" s="167">
        <v>82.92</v>
      </c>
      <c r="BR250" s="166">
        <v>86.73</v>
      </c>
      <c r="BS250" s="166">
        <v>86.58</v>
      </c>
      <c r="BT250" s="229">
        <f t="shared" si="3"/>
        <v>435.40000000000003</v>
      </c>
      <c r="BU250" s="88" t="s">
        <v>224</v>
      </c>
      <c r="BV250" s="106"/>
      <c r="BW250" s="106"/>
      <c r="BX250" s="106"/>
      <c r="BY250" s="106"/>
      <c r="BZ250" s="106"/>
      <c r="CA250" s="106"/>
      <c r="CB250" s="106"/>
      <c r="CC250" s="123" t="s">
        <v>4010</v>
      </c>
      <c r="CD250" s="109">
        <v>2021</v>
      </c>
      <c r="CE250" s="109" t="s">
        <v>3969</v>
      </c>
      <c r="CF250" s="170">
        <v>244</v>
      </c>
    </row>
    <row r="251" spans="1:84" s="11" customFormat="1" ht="30" customHeight="1">
      <c r="A251" s="21" t="s">
        <v>3290</v>
      </c>
      <c r="B251" s="226">
        <v>4</v>
      </c>
      <c r="C251" s="22" t="s">
        <v>4011</v>
      </c>
      <c r="D251" s="287" t="s">
        <v>4012</v>
      </c>
      <c r="E251" s="23" t="s">
        <v>4013</v>
      </c>
      <c r="F251" s="24" t="s">
        <v>14</v>
      </c>
      <c r="G251" s="25" t="s">
        <v>3393</v>
      </c>
      <c r="H251" s="22" t="s">
        <v>3751</v>
      </c>
      <c r="I251" s="22" t="s">
        <v>167</v>
      </c>
      <c r="J251" s="22" t="s">
        <v>4014</v>
      </c>
      <c r="K251" s="22" t="s">
        <v>3888</v>
      </c>
      <c r="L251" s="24" t="s">
        <v>224</v>
      </c>
      <c r="M251" s="88" t="s">
        <v>170</v>
      </c>
      <c r="N251" s="49" t="s">
        <v>4015</v>
      </c>
      <c r="O251" s="49" t="s">
        <v>4016</v>
      </c>
      <c r="P251" s="49" t="s">
        <v>338</v>
      </c>
      <c r="Q251" s="55">
        <v>39074</v>
      </c>
      <c r="R251" s="49" t="s">
        <v>174</v>
      </c>
      <c r="S251" s="49" t="s">
        <v>4017</v>
      </c>
      <c r="T251" s="49" t="s">
        <v>4018</v>
      </c>
      <c r="U251" s="49"/>
      <c r="V251" s="288" t="s">
        <v>4019</v>
      </c>
      <c r="W251" s="49" t="s">
        <v>3393</v>
      </c>
      <c r="X251" s="49" t="s">
        <v>3751</v>
      </c>
      <c r="Y251" s="49" t="s">
        <v>167</v>
      </c>
      <c r="Z251" s="49">
        <v>1</v>
      </c>
      <c r="AA251" s="49" t="s">
        <v>3888</v>
      </c>
      <c r="AB251" s="49">
        <v>2022</v>
      </c>
      <c r="AC251" s="49" t="s">
        <v>1394</v>
      </c>
      <c r="AD251" s="49" t="s">
        <v>231</v>
      </c>
      <c r="AE251" s="49" t="s">
        <v>179</v>
      </c>
      <c r="AF251" s="288" t="s">
        <v>4020</v>
      </c>
      <c r="AG251" s="49" t="s">
        <v>460</v>
      </c>
      <c r="AH251" s="49" t="s">
        <v>376</v>
      </c>
      <c r="AI251" s="49" t="s">
        <v>375</v>
      </c>
      <c r="AJ251" s="49" t="s">
        <v>543</v>
      </c>
      <c r="AK251" s="49" t="s">
        <v>380</v>
      </c>
      <c r="AL251" s="67" t="s">
        <v>4021</v>
      </c>
      <c r="AM251" s="49" t="s">
        <v>379</v>
      </c>
      <c r="AN251" s="49" t="s">
        <v>380</v>
      </c>
      <c r="AO251" s="49" t="s">
        <v>375</v>
      </c>
      <c r="AP251" s="49" t="s">
        <v>375</v>
      </c>
      <c r="AQ251" s="49" t="s">
        <v>545</v>
      </c>
      <c r="AR251" s="67" t="s">
        <v>4022</v>
      </c>
      <c r="AS251" s="49" t="s">
        <v>476</v>
      </c>
      <c r="AT251" s="49" t="s">
        <v>883</v>
      </c>
      <c r="AU251" s="49" t="s">
        <v>801</v>
      </c>
      <c r="AV251" s="49" t="s">
        <v>566</v>
      </c>
      <c r="AW251" s="49" t="s">
        <v>882</v>
      </c>
      <c r="AX251" s="67" t="s">
        <v>4023</v>
      </c>
      <c r="AY251" s="49" t="s">
        <v>381</v>
      </c>
      <c r="AZ251" s="49" t="s">
        <v>379</v>
      </c>
      <c r="BA251" s="49" t="s">
        <v>380</v>
      </c>
      <c r="BB251" s="49" t="s">
        <v>476</v>
      </c>
      <c r="BC251" s="49" t="s">
        <v>801</v>
      </c>
      <c r="BD251" s="67" t="s">
        <v>4024</v>
      </c>
      <c r="BE251" s="49" t="s">
        <v>379</v>
      </c>
      <c r="BF251" s="49" t="s">
        <v>380</v>
      </c>
      <c r="BG251" s="49" t="s">
        <v>380</v>
      </c>
      <c r="BH251" s="49" t="s">
        <v>4025</v>
      </c>
      <c r="BI251" s="49" t="s">
        <v>376</v>
      </c>
      <c r="BJ251" s="67" t="s">
        <v>4026</v>
      </c>
      <c r="BK251" s="49" t="s">
        <v>4027</v>
      </c>
      <c r="BL251" s="80" t="s">
        <v>4028</v>
      </c>
      <c r="BM251" s="80" t="s">
        <v>4029</v>
      </c>
      <c r="BN251" s="49" t="s">
        <v>4030</v>
      </c>
      <c r="BO251" s="167">
        <v>79.58</v>
      </c>
      <c r="BP251" s="167">
        <v>75.92</v>
      </c>
      <c r="BQ251" s="167">
        <v>70.58</v>
      </c>
      <c r="BR251" s="166">
        <v>77.25</v>
      </c>
      <c r="BS251" s="166">
        <v>81.25</v>
      </c>
      <c r="BT251" s="229">
        <f t="shared" si="3"/>
        <v>384.58</v>
      </c>
      <c r="BU251" s="88" t="s">
        <v>224</v>
      </c>
      <c r="BV251" s="106"/>
      <c r="BW251" s="106"/>
      <c r="BX251" s="106"/>
      <c r="BY251" s="106"/>
      <c r="BZ251" s="106"/>
      <c r="CA251" s="106"/>
      <c r="CB251" s="106"/>
      <c r="CC251" s="123" t="s">
        <v>4031</v>
      </c>
      <c r="CD251" s="109">
        <v>2021</v>
      </c>
      <c r="CE251" s="109" t="s">
        <v>3969</v>
      </c>
      <c r="CF251" s="170">
        <v>245</v>
      </c>
    </row>
    <row r="252" spans="1:84" s="11" customFormat="1" ht="30" customHeight="1">
      <c r="A252" s="21" t="s">
        <v>3290</v>
      </c>
      <c r="B252" s="226">
        <v>5</v>
      </c>
      <c r="C252" s="22" t="s">
        <v>4032</v>
      </c>
      <c r="D252" s="287" t="s">
        <v>4033</v>
      </c>
      <c r="E252" s="23" t="s">
        <v>4034</v>
      </c>
      <c r="F252" s="24" t="s">
        <v>14</v>
      </c>
      <c r="G252" s="25" t="s">
        <v>4035</v>
      </c>
      <c r="H252" s="22" t="s">
        <v>3751</v>
      </c>
      <c r="I252" s="22" t="s">
        <v>167</v>
      </c>
      <c r="J252" s="22" t="s">
        <v>4036</v>
      </c>
      <c r="K252" s="22" t="s">
        <v>335</v>
      </c>
      <c r="L252" s="24" t="s">
        <v>170</v>
      </c>
      <c r="M252" s="88" t="s">
        <v>224</v>
      </c>
      <c r="N252" s="49" t="s">
        <v>4037</v>
      </c>
      <c r="O252" s="49" t="s">
        <v>4038</v>
      </c>
      <c r="P252" s="49" t="s">
        <v>9</v>
      </c>
      <c r="Q252" s="55">
        <v>39267</v>
      </c>
      <c r="R252" s="49" t="s">
        <v>174</v>
      </c>
      <c r="S252" s="49" t="s">
        <v>4039</v>
      </c>
      <c r="T252" s="49" t="s">
        <v>4040</v>
      </c>
      <c r="U252" s="49" t="s">
        <v>4039</v>
      </c>
      <c r="V252" s="288" t="s">
        <v>4041</v>
      </c>
      <c r="W252" s="49" t="s">
        <v>4035</v>
      </c>
      <c r="X252" s="49" t="s">
        <v>3751</v>
      </c>
      <c r="Y252" s="49" t="s">
        <v>167</v>
      </c>
      <c r="Z252" s="61">
        <v>2</v>
      </c>
      <c r="AA252" s="49" t="s">
        <v>335</v>
      </c>
      <c r="AB252" s="61">
        <v>2022</v>
      </c>
      <c r="AC252" s="49" t="s">
        <v>1394</v>
      </c>
      <c r="AD252" s="49" t="s">
        <v>179</v>
      </c>
      <c r="AE252" s="49" t="s">
        <v>231</v>
      </c>
      <c r="AF252" s="288" t="s">
        <v>4042</v>
      </c>
      <c r="AG252" s="66">
        <v>96</v>
      </c>
      <c r="AH252" s="66">
        <v>97</v>
      </c>
      <c r="AI252" s="66">
        <v>80</v>
      </c>
      <c r="AJ252" s="66">
        <v>80</v>
      </c>
      <c r="AK252" s="66">
        <v>85</v>
      </c>
      <c r="AL252" s="67" t="s">
        <v>4043</v>
      </c>
      <c r="AM252" s="66">
        <v>88</v>
      </c>
      <c r="AN252" s="66">
        <v>84</v>
      </c>
      <c r="AO252" s="66">
        <v>83</v>
      </c>
      <c r="AP252" s="66">
        <v>85</v>
      </c>
      <c r="AQ252" s="66">
        <v>81</v>
      </c>
      <c r="AR252" s="67">
        <v>80</v>
      </c>
      <c r="AS252" s="66">
        <v>82</v>
      </c>
      <c r="AT252" s="66">
        <v>83</v>
      </c>
      <c r="AU252" s="66">
        <v>80</v>
      </c>
      <c r="AV252" s="66">
        <v>85</v>
      </c>
      <c r="AW252" s="66">
        <v>80</v>
      </c>
      <c r="AX252" s="67" t="s">
        <v>4044</v>
      </c>
      <c r="AY252" s="66">
        <v>88</v>
      </c>
      <c r="AZ252" s="66">
        <v>88</v>
      </c>
      <c r="BA252" s="66">
        <v>83</v>
      </c>
      <c r="BB252" s="66">
        <v>86</v>
      </c>
      <c r="BC252" s="66">
        <v>87</v>
      </c>
      <c r="BD252" s="67" t="s">
        <v>4045</v>
      </c>
      <c r="BE252" s="66">
        <v>85</v>
      </c>
      <c r="BF252" s="66">
        <v>88</v>
      </c>
      <c r="BG252" s="66">
        <v>87</v>
      </c>
      <c r="BH252" s="66">
        <v>88</v>
      </c>
      <c r="BI252" s="66">
        <v>80</v>
      </c>
      <c r="BJ252" s="67" t="s">
        <v>4046</v>
      </c>
      <c r="BK252" s="49" t="s">
        <v>4047</v>
      </c>
      <c r="BL252" s="80" t="s">
        <v>4048</v>
      </c>
      <c r="BM252" s="80" t="s">
        <v>4049</v>
      </c>
      <c r="BN252" s="49" t="s">
        <v>4050</v>
      </c>
      <c r="BO252" s="167">
        <v>82.83</v>
      </c>
      <c r="BP252" s="167">
        <v>80</v>
      </c>
      <c r="BQ252" s="167">
        <v>78.17</v>
      </c>
      <c r="BR252" s="166">
        <v>84.08</v>
      </c>
      <c r="BS252" s="166">
        <v>87.33</v>
      </c>
      <c r="BT252" s="229">
        <f t="shared" si="3"/>
        <v>412.40999999999997</v>
      </c>
      <c r="BU252" s="88" t="s">
        <v>170</v>
      </c>
      <c r="BV252" s="289" t="s">
        <v>4051</v>
      </c>
      <c r="BW252" s="106"/>
      <c r="BX252" s="106"/>
      <c r="BY252" s="106"/>
      <c r="BZ252" s="106"/>
      <c r="CA252" s="106"/>
      <c r="CB252" s="106"/>
      <c r="CC252" s="123" t="s">
        <v>4052</v>
      </c>
      <c r="CD252" s="109">
        <v>2022</v>
      </c>
      <c r="CE252" s="109"/>
      <c r="CF252" s="170">
        <v>246</v>
      </c>
    </row>
    <row r="253" spans="1:84" s="11" customFormat="1" ht="30" customHeight="1">
      <c r="A253" s="21" t="s">
        <v>3290</v>
      </c>
      <c r="B253" s="226">
        <v>6</v>
      </c>
      <c r="C253" s="22" t="s">
        <v>4053</v>
      </c>
      <c r="D253" s="287" t="s">
        <v>4054</v>
      </c>
      <c r="E253" s="23" t="s">
        <v>4055</v>
      </c>
      <c r="F253" s="24" t="s">
        <v>14</v>
      </c>
      <c r="G253" s="25" t="s">
        <v>4056</v>
      </c>
      <c r="H253" s="22" t="s">
        <v>3751</v>
      </c>
      <c r="I253" s="22" t="s">
        <v>167</v>
      </c>
      <c r="J253" s="22" t="s">
        <v>4057</v>
      </c>
      <c r="K253" s="22" t="s">
        <v>4058</v>
      </c>
      <c r="L253" s="24" t="s">
        <v>170</v>
      </c>
      <c r="M253" s="88" t="s">
        <v>224</v>
      </c>
      <c r="N253" s="49" t="s">
        <v>3754</v>
      </c>
      <c r="O253" s="49" t="s">
        <v>4059</v>
      </c>
      <c r="P253" s="49" t="s">
        <v>338</v>
      </c>
      <c r="Q253" s="55">
        <v>38982</v>
      </c>
      <c r="R253" s="49" t="s">
        <v>174</v>
      </c>
      <c r="S253" s="49" t="s">
        <v>4060</v>
      </c>
      <c r="T253" s="49" t="s">
        <v>4061</v>
      </c>
      <c r="U253" s="49"/>
      <c r="V253" s="288" t="s">
        <v>4062</v>
      </c>
      <c r="W253" s="49" t="s">
        <v>4056</v>
      </c>
      <c r="X253" s="49" t="s">
        <v>3751</v>
      </c>
      <c r="Y253" s="49" t="s">
        <v>167</v>
      </c>
      <c r="Z253" s="49">
        <v>4</v>
      </c>
      <c r="AA253" s="49" t="s">
        <v>4058</v>
      </c>
      <c r="AB253" s="49">
        <v>2022</v>
      </c>
      <c r="AC253" s="49" t="s">
        <v>1394</v>
      </c>
      <c r="AD253" s="49" t="s">
        <v>179</v>
      </c>
      <c r="AE253" s="49" t="s">
        <v>231</v>
      </c>
      <c r="AF253" s="288" t="s">
        <v>4063</v>
      </c>
      <c r="AG253" s="49">
        <v>85</v>
      </c>
      <c r="AH253" s="49">
        <v>86</v>
      </c>
      <c r="AI253" s="49">
        <v>77</v>
      </c>
      <c r="AJ253" s="49">
        <v>82</v>
      </c>
      <c r="AK253" s="49">
        <v>76</v>
      </c>
      <c r="AL253" s="67" t="s">
        <v>4064</v>
      </c>
      <c r="AM253" s="49">
        <v>68</v>
      </c>
      <c r="AN253" s="49">
        <v>67</v>
      </c>
      <c r="AO253" s="49">
        <v>65</v>
      </c>
      <c r="AP253" s="49">
        <v>69</v>
      </c>
      <c r="AQ253" s="49">
        <v>68</v>
      </c>
      <c r="AR253" s="67" t="s">
        <v>4065</v>
      </c>
      <c r="AS253" s="49">
        <v>68</v>
      </c>
      <c r="AT253" s="49">
        <v>69</v>
      </c>
      <c r="AU253" s="49">
        <v>72</v>
      </c>
      <c r="AV253" s="49">
        <v>72</v>
      </c>
      <c r="AW253" s="49">
        <v>65</v>
      </c>
      <c r="AX253" s="67" t="s">
        <v>4066</v>
      </c>
      <c r="AY253" s="49">
        <v>76</v>
      </c>
      <c r="AZ253" s="49">
        <v>71</v>
      </c>
      <c r="BA253" s="49">
        <v>66</v>
      </c>
      <c r="BB253" s="49">
        <v>71</v>
      </c>
      <c r="BC253" s="49">
        <v>75</v>
      </c>
      <c r="BD253" s="67" t="s">
        <v>4067</v>
      </c>
      <c r="BE253" s="49">
        <v>73</v>
      </c>
      <c r="BF253" s="49">
        <v>79</v>
      </c>
      <c r="BG253" s="49">
        <v>75</v>
      </c>
      <c r="BH253" s="49">
        <v>73</v>
      </c>
      <c r="BI253" s="49">
        <v>80</v>
      </c>
      <c r="BJ253" s="67" t="s">
        <v>4068</v>
      </c>
      <c r="BK253" s="49" t="s">
        <v>4069</v>
      </c>
      <c r="BL253" s="80" t="s">
        <v>4070</v>
      </c>
      <c r="BM253" s="80" t="s">
        <v>4071</v>
      </c>
      <c r="BN253" s="49" t="s">
        <v>4072</v>
      </c>
      <c r="BO253" s="167">
        <v>79.17</v>
      </c>
      <c r="BP253" s="167">
        <v>68.75</v>
      </c>
      <c r="BQ253" s="167">
        <v>69.5</v>
      </c>
      <c r="BR253" s="166">
        <v>72.83</v>
      </c>
      <c r="BS253" s="166">
        <v>76.33</v>
      </c>
      <c r="BT253" s="229">
        <f t="shared" si="3"/>
        <v>366.58</v>
      </c>
      <c r="BU253" s="88" t="s">
        <v>170</v>
      </c>
      <c r="BV253" s="106"/>
      <c r="BW253" s="106"/>
      <c r="BX253" s="106"/>
      <c r="BY253" s="106"/>
      <c r="BZ253" s="106"/>
      <c r="CA253" s="106"/>
      <c r="CB253" s="106"/>
      <c r="CC253" s="123" t="s">
        <v>4073</v>
      </c>
      <c r="CD253" s="109">
        <v>2021</v>
      </c>
      <c r="CE253" s="109" t="s">
        <v>3969</v>
      </c>
      <c r="CF253" s="170">
        <v>247</v>
      </c>
    </row>
    <row r="254" spans="1:84" s="11" customFormat="1" ht="30" customHeight="1">
      <c r="A254" s="21" t="s">
        <v>3290</v>
      </c>
      <c r="B254" s="226">
        <v>7</v>
      </c>
      <c r="C254" s="22" t="s">
        <v>4074</v>
      </c>
      <c r="D254" s="287" t="s">
        <v>4075</v>
      </c>
      <c r="E254" s="23" t="s">
        <v>4076</v>
      </c>
      <c r="F254" s="24" t="s">
        <v>14</v>
      </c>
      <c r="G254" s="25" t="s">
        <v>1067</v>
      </c>
      <c r="H254" s="22" t="s">
        <v>1068</v>
      </c>
      <c r="I254" s="22" t="s">
        <v>167</v>
      </c>
      <c r="J254" s="22" t="s">
        <v>4077</v>
      </c>
      <c r="K254" s="22" t="s">
        <v>2069</v>
      </c>
      <c r="L254" s="24" t="s">
        <v>170</v>
      </c>
      <c r="M254" s="88" t="s">
        <v>170</v>
      </c>
      <c r="N254" s="49" t="s">
        <v>4078</v>
      </c>
      <c r="O254" s="49" t="s">
        <v>4079</v>
      </c>
      <c r="P254" s="49" t="s">
        <v>9</v>
      </c>
      <c r="Q254" s="55">
        <v>39525</v>
      </c>
      <c r="R254" s="49" t="s">
        <v>174</v>
      </c>
      <c r="S254" s="49" t="s">
        <v>4080</v>
      </c>
      <c r="T254" s="49" t="s">
        <v>4081</v>
      </c>
      <c r="U254" s="49"/>
      <c r="V254" s="288" t="s">
        <v>4082</v>
      </c>
      <c r="W254" s="49" t="s">
        <v>1067</v>
      </c>
      <c r="X254" s="49" t="s">
        <v>1068</v>
      </c>
      <c r="Y254" s="49" t="s">
        <v>167</v>
      </c>
      <c r="Z254" s="61">
        <v>1</v>
      </c>
      <c r="AA254" s="49" t="s">
        <v>2069</v>
      </c>
      <c r="AB254" s="61">
        <v>2022</v>
      </c>
      <c r="AC254" s="49" t="s">
        <v>1394</v>
      </c>
      <c r="AD254" s="49" t="s">
        <v>179</v>
      </c>
      <c r="AE254" s="49" t="s">
        <v>179</v>
      </c>
      <c r="AF254" s="288" t="s">
        <v>4083</v>
      </c>
      <c r="AG254" s="66">
        <v>92</v>
      </c>
      <c r="AH254" s="66">
        <v>95</v>
      </c>
      <c r="AI254" s="66">
        <v>96</v>
      </c>
      <c r="AJ254" s="66">
        <v>98</v>
      </c>
      <c r="AK254" s="66">
        <v>92</v>
      </c>
      <c r="AL254" s="67">
        <v>90</v>
      </c>
      <c r="AM254" s="66">
        <v>94</v>
      </c>
      <c r="AN254" s="66">
        <v>94</v>
      </c>
      <c r="AO254" s="66">
        <v>90</v>
      </c>
      <c r="AP254" s="66">
        <v>94</v>
      </c>
      <c r="AQ254" s="66">
        <v>95</v>
      </c>
      <c r="AR254" s="67">
        <v>93</v>
      </c>
      <c r="AS254" s="66">
        <v>82</v>
      </c>
      <c r="AT254" s="66">
        <v>90</v>
      </c>
      <c r="AU254" s="66">
        <v>93</v>
      </c>
      <c r="AV254" s="66">
        <v>94</v>
      </c>
      <c r="AW254" s="66">
        <v>94</v>
      </c>
      <c r="AX254" s="67">
        <v>94</v>
      </c>
      <c r="AY254" s="66">
        <v>85</v>
      </c>
      <c r="AZ254" s="66">
        <v>88</v>
      </c>
      <c r="BA254" s="66">
        <v>92</v>
      </c>
      <c r="BB254" s="66">
        <v>95</v>
      </c>
      <c r="BC254" s="66">
        <v>87</v>
      </c>
      <c r="BD254" s="67">
        <v>89</v>
      </c>
      <c r="BE254" s="66">
        <v>93</v>
      </c>
      <c r="BF254" s="66">
        <v>94</v>
      </c>
      <c r="BG254" s="66">
        <v>94</v>
      </c>
      <c r="BH254" s="66">
        <v>92</v>
      </c>
      <c r="BI254" s="66">
        <v>93</v>
      </c>
      <c r="BJ254" s="67">
        <v>93</v>
      </c>
      <c r="BK254" s="49" t="s">
        <v>4084</v>
      </c>
      <c r="BL254" s="80" t="s">
        <v>4085</v>
      </c>
      <c r="BM254" s="80" t="s">
        <v>4086</v>
      </c>
      <c r="BN254" s="49" t="s">
        <v>4087</v>
      </c>
      <c r="BO254" s="167">
        <v>90</v>
      </c>
      <c r="BP254" s="167">
        <v>93</v>
      </c>
      <c r="BQ254" s="167">
        <v>94</v>
      </c>
      <c r="BR254" s="166">
        <v>89</v>
      </c>
      <c r="BS254" s="166">
        <v>93</v>
      </c>
      <c r="BT254" s="229">
        <f t="shared" si="3"/>
        <v>459</v>
      </c>
      <c r="BU254" s="88" t="s">
        <v>170</v>
      </c>
      <c r="BV254" s="106"/>
      <c r="BW254" s="106"/>
      <c r="BX254" s="106"/>
      <c r="BY254" s="106"/>
      <c r="BZ254" s="106"/>
      <c r="CA254" s="106"/>
      <c r="CB254" s="106"/>
      <c r="CC254" s="123" t="s">
        <v>4088</v>
      </c>
      <c r="CD254" s="109">
        <v>2021</v>
      </c>
      <c r="CE254" s="109" t="s">
        <v>3969</v>
      </c>
      <c r="CF254" s="170">
        <v>248</v>
      </c>
    </row>
    <row r="255" spans="1:84" s="11" customFormat="1" ht="30" customHeight="1">
      <c r="A255" s="21" t="s">
        <v>3290</v>
      </c>
      <c r="B255" s="226">
        <v>8</v>
      </c>
      <c r="C255" s="22" t="s">
        <v>4089</v>
      </c>
      <c r="D255" s="287" t="s">
        <v>4090</v>
      </c>
      <c r="E255" s="23" t="s">
        <v>4091</v>
      </c>
      <c r="F255" s="24" t="s">
        <v>13</v>
      </c>
      <c r="G255" s="25" t="s">
        <v>4092</v>
      </c>
      <c r="H255" s="22" t="s">
        <v>338</v>
      </c>
      <c r="I255" s="22" t="s">
        <v>167</v>
      </c>
      <c r="J255" s="22" t="s">
        <v>4093</v>
      </c>
      <c r="K255" s="22" t="s">
        <v>4094</v>
      </c>
      <c r="L255" s="24" t="s">
        <v>170</v>
      </c>
      <c r="M255" s="88" t="s">
        <v>224</v>
      </c>
      <c r="N255" s="49" t="s">
        <v>4095</v>
      </c>
      <c r="O255" s="49" t="s">
        <v>4096</v>
      </c>
      <c r="P255" s="49" t="s">
        <v>9</v>
      </c>
      <c r="Q255" s="55">
        <v>39185</v>
      </c>
      <c r="R255" s="49" t="s">
        <v>289</v>
      </c>
      <c r="S255" s="49" t="s">
        <v>4097</v>
      </c>
      <c r="T255" s="49" t="s">
        <v>4098</v>
      </c>
      <c r="U255" s="49"/>
      <c r="V255" s="288" t="s">
        <v>4099</v>
      </c>
      <c r="W255" s="49" t="s">
        <v>4092</v>
      </c>
      <c r="X255" s="49" t="s">
        <v>338</v>
      </c>
      <c r="Y255" s="49" t="s">
        <v>167</v>
      </c>
      <c r="Z255" s="61">
        <v>2</v>
      </c>
      <c r="AA255" s="49" t="s">
        <v>4094</v>
      </c>
      <c r="AB255" s="61">
        <v>2022</v>
      </c>
      <c r="AC255" s="49" t="s">
        <v>1394</v>
      </c>
      <c r="AD255" s="49" t="s">
        <v>179</v>
      </c>
      <c r="AE255" s="49" t="s">
        <v>231</v>
      </c>
      <c r="AF255" s="288" t="s">
        <v>4100</v>
      </c>
      <c r="AG255" s="66">
        <v>76</v>
      </c>
      <c r="AH255" s="66">
        <v>77</v>
      </c>
      <c r="AI255" s="66">
        <v>80</v>
      </c>
      <c r="AJ255" s="66">
        <v>84</v>
      </c>
      <c r="AK255" s="66">
        <v>85</v>
      </c>
      <c r="AL255" s="67">
        <v>87</v>
      </c>
      <c r="AM255" s="66">
        <v>87</v>
      </c>
      <c r="AN255" s="66">
        <v>83</v>
      </c>
      <c r="AO255" s="66">
        <v>82</v>
      </c>
      <c r="AP255" s="66">
        <v>78</v>
      </c>
      <c r="AQ255" s="66">
        <v>87</v>
      </c>
      <c r="AR255" s="67">
        <v>86</v>
      </c>
      <c r="AS255" s="66">
        <v>78</v>
      </c>
      <c r="AT255" s="66">
        <v>81</v>
      </c>
      <c r="AU255" s="66">
        <v>82</v>
      </c>
      <c r="AV255" s="66">
        <v>83</v>
      </c>
      <c r="AW255" s="66">
        <v>81</v>
      </c>
      <c r="AX255" s="67">
        <v>89</v>
      </c>
      <c r="AY255" s="66">
        <v>77</v>
      </c>
      <c r="AZ255" s="66">
        <v>78</v>
      </c>
      <c r="BA255" s="66">
        <v>80</v>
      </c>
      <c r="BB255" s="66">
        <v>83</v>
      </c>
      <c r="BC255" s="66">
        <v>81</v>
      </c>
      <c r="BD255" s="67">
        <v>78</v>
      </c>
      <c r="BE255" s="66">
        <v>78</v>
      </c>
      <c r="BF255" s="66">
        <v>87</v>
      </c>
      <c r="BG255" s="66">
        <v>80</v>
      </c>
      <c r="BH255" s="66">
        <v>82</v>
      </c>
      <c r="BI255" s="66">
        <v>82</v>
      </c>
      <c r="BJ255" s="67">
        <v>82</v>
      </c>
      <c r="BK255" s="49" t="s">
        <v>4101</v>
      </c>
      <c r="BL255" s="80" t="s">
        <v>4102</v>
      </c>
      <c r="BM255" s="80" t="s">
        <v>4103</v>
      </c>
      <c r="BN255" s="49" t="s">
        <v>4104</v>
      </c>
      <c r="BO255" s="167">
        <v>87</v>
      </c>
      <c r="BP255" s="167">
        <v>86</v>
      </c>
      <c r="BQ255" s="167">
        <v>89</v>
      </c>
      <c r="BR255" s="166">
        <v>78</v>
      </c>
      <c r="BS255" s="166">
        <v>82</v>
      </c>
      <c r="BT255" s="229">
        <f t="shared" si="3"/>
        <v>422</v>
      </c>
      <c r="BU255" s="88" t="s">
        <v>170</v>
      </c>
      <c r="BV255" s="106"/>
      <c r="BW255" s="106"/>
      <c r="BX255" s="106"/>
      <c r="BY255" s="106"/>
      <c r="BZ255" s="106"/>
      <c r="CA255" s="106"/>
      <c r="CB255" s="106"/>
      <c r="CC255" s="123" t="s">
        <v>4105</v>
      </c>
      <c r="CD255" s="109">
        <v>2021</v>
      </c>
      <c r="CE255" s="109" t="s">
        <v>3969</v>
      </c>
      <c r="CF255" s="170">
        <v>249</v>
      </c>
    </row>
    <row r="256" spans="1:84" s="11" customFormat="1" ht="30" customHeight="1">
      <c r="A256" s="21" t="s">
        <v>3290</v>
      </c>
      <c r="B256" s="226">
        <v>9</v>
      </c>
      <c r="C256" s="22" t="s">
        <v>4106</v>
      </c>
      <c r="D256" s="287" t="s">
        <v>4107</v>
      </c>
      <c r="E256" s="23" t="s">
        <v>4108</v>
      </c>
      <c r="F256" s="24" t="s">
        <v>14</v>
      </c>
      <c r="G256" s="25" t="s">
        <v>4109</v>
      </c>
      <c r="H256" s="22" t="s">
        <v>166</v>
      </c>
      <c r="I256" s="22" t="s">
        <v>167</v>
      </c>
      <c r="J256" s="22" t="s">
        <v>4110</v>
      </c>
      <c r="K256" s="22" t="s">
        <v>1730</v>
      </c>
      <c r="L256" s="24" t="s">
        <v>170</v>
      </c>
      <c r="M256" s="88" t="s">
        <v>170</v>
      </c>
      <c r="N256" s="49" t="s">
        <v>4111</v>
      </c>
      <c r="O256" s="49" t="s">
        <v>2492</v>
      </c>
      <c r="P256" s="49" t="s">
        <v>4112</v>
      </c>
      <c r="Q256" s="55">
        <v>39175</v>
      </c>
      <c r="R256" s="49" t="s">
        <v>174</v>
      </c>
      <c r="S256" s="49" t="s">
        <v>4113</v>
      </c>
      <c r="T256" s="49" t="s">
        <v>4114</v>
      </c>
      <c r="U256" s="49"/>
      <c r="V256" s="288" t="s">
        <v>4115</v>
      </c>
      <c r="W256" s="49" t="s">
        <v>4109</v>
      </c>
      <c r="X256" s="49" t="s">
        <v>166</v>
      </c>
      <c r="Y256" s="49" t="s">
        <v>167</v>
      </c>
      <c r="Z256" s="49">
        <v>1</v>
      </c>
      <c r="AA256" s="49" t="s">
        <v>1730</v>
      </c>
      <c r="AB256" s="49">
        <v>2022</v>
      </c>
      <c r="AC256" s="49" t="s">
        <v>1394</v>
      </c>
      <c r="AD256" s="49" t="s">
        <v>179</v>
      </c>
      <c r="AE256" s="49" t="s">
        <v>179</v>
      </c>
      <c r="AF256" s="288" t="s">
        <v>4116</v>
      </c>
      <c r="AG256" s="49">
        <v>84</v>
      </c>
      <c r="AH256" s="49">
        <v>84</v>
      </c>
      <c r="AI256" s="49">
        <v>88</v>
      </c>
      <c r="AJ256" s="49">
        <v>88</v>
      </c>
      <c r="AK256" s="49">
        <v>89</v>
      </c>
      <c r="AL256" s="67">
        <v>88</v>
      </c>
      <c r="AM256" s="49">
        <v>81</v>
      </c>
      <c r="AN256" s="49">
        <v>82</v>
      </c>
      <c r="AO256" s="49">
        <v>89</v>
      </c>
      <c r="AP256" s="49">
        <v>86</v>
      </c>
      <c r="AQ256" s="49">
        <v>86</v>
      </c>
      <c r="AR256" s="67" t="s">
        <v>4117</v>
      </c>
      <c r="AS256" s="49">
        <v>75</v>
      </c>
      <c r="AT256" s="49">
        <v>75</v>
      </c>
      <c r="AU256" s="49">
        <v>79</v>
      </c>
      <c r="AV256" s="49">
        <v>78</v>
      </c>
      <c r="AW256" s="49">
        <v>78</v>
      </c>
      <c r="AX256" s="67" t="s">
        <v>4043</v>
      </c>
      <c r="AY256" s="49">
        <v>89</v>
      </c>
      <c r="AZ256" s="49">
        <v>95</v>
      </c>
      <c r="BA256" s="49">
        <v>90</v>
      </c>
      <c r="BB256" s="49">
        <v>88</v>
      </c>
      <c r="BC256" s="49">
        <v>88</v>
      </c>
      <c r="BD256" s="67" t="s">
        <v>4118</v>
      </c>
      <c r="BE256" s="49">
        <v>82</v>
      </c>
      <c r="BF256" s="49">
        <v>87</v>
      </c>
      <c r="BG256" s="49">
        <v>91</v>
      </c>
      <c r="BH256" s="49">
        <v>90</v>
      </c>
      <c r="BI256" s="49">
        <v>88</v>
      </c>
      <c r="BJ256" s="67" t="s">
        <v>4119</v>
      </c>
      <c r="BK256" s="49" t="s">
        <v>4120</v>
      </c>
      <c r="BL256" s="80" t="s">
        <v>4121</v>
      </c>
      <c r="BM256" s="80" t="s">
        <v>4122</v>
      </c>
      <c r="BN256" s="49" t="s">
        <v>4123</v>
      </c>
      <c r="BO256" s="167">
        <v>88</v>
      </c>
      <c r="BP256" s="167">
        <v>86.08</v>
      </c>
      <c r="BQ256" s="167">
        <v>82.83</v>
      </c>
      <c r="BR256" s="166">
        <v>88.83</v>
      </c>
      <c r="BS256" s="166">
        <v>88.46</v>
      </c>
      <c r="BT256" s="229">
        <f t="shared" si="3"/>
        <v>434.19999999999993</v>
      </c>
      <c r="BU256" s="88" t="s">
        <v>170</v>
      </c>
      <c r="BV256" s="106"/>
      <c r="BW256" s="106"/>
      <c r="BX256" s="106"/>
      <c r="BY256" s="106"/>
      <c r="BZ256" s="106"/>
      <c r="CA256" s="106"/>
      <c r="CB256" s="106"/>
      <c r="CC256" s="123" t="s">
        <v>4124</v>
      </c>
      <c r="CD256" s="109">
        <v>2021</v>
      </c>
      <c r="CE256" s="109" t="s">
        <v>3969</v>
      </c>
      <c r="CF256" s="170">
        <v>250</v>
      </c>
    </row>
    <row r="257" spans="1:84" s="11" customFormat="1" ht="30" customHeight="1">
      <c r="A257" s="21" t="s">
        <v>3290</v>
      </c>
      <c r="B257" s="226">
        <v>10</v>
      </c>
      <c r="C257" s="22" t="s">
        <v>4125</v>
      </c>
      <c r="D257" s="287" t="s">
        <v>4126</v>
      </c>
      <c r="E257" s="23" t="s">
        <v>4127</v>
      </c>
      <c r="F257" s="24" t="s">
        <v>14</v>
      </c>
      <c r="G257" s="25" t="s">
        <v>56</v>
      </c>
      <c r="H257" s="22" t="s">
        <v>1068</v>
      </c>
      <c r="I257" s="22" t="s">
        <v>167</v>
      </c>
      <c r="J257" s="22" t="s">
        <v>4128</v>
      </c>
      <c r="K257" s="22" t="s">
        <v>1070</v>
      </c>
      <c r="L257" s="24" t="s">
        <v>170</v>
      </c>
      <c r="M257" s="88" t="s">
        <v>170</v>
      </c>
      <c r="N257" s="49" t="s">
        <v>4129</v>
      </c>
      <c r="O257" s="49" t="s">
        <v>4130</v>
      </c>
      <c r="P257" s="49" t="s">
        <v>9</v>
      </c>
      <c r="Q257" s="55">
        <v>39288</v>
      </c>
      <c r="R257" s="49" t="s">
        <v>174</v>
      </c>
      <c r="S257" s="49" t="s">
        <v>4131</v>
      </c>
      <c r="T257" s="49" t="s">
        <v>4132</v>
      </c>
      <c r="U257" s="49" t="s">
        <v>1089</v>
      </c>
      <c r="V257" s="288" t="s">
        <v>4133</v>
      </c>
      <c r="W257" s="49" t="s">
        <v>56</v>
      </c>
      <c r="X257" s="49" t="s">
        <v>1068</v>
      </c>
      <c r="Y257" s="49" t="s">
        <v>167</v>
      </c>
      <c r="Z257" s="49">
        <v>1</v>
      </c>
      <c r="AA257" s="49" t="s">
        <v>1070</v>
      </c>
      <c r="AB257" s="49">
        <v>2022</v>
      </c>
      <c r="AC257" s="49" t="s">
        <v>1394</v>
      </c>
      <c r="AD257" s="49" t="s">
        <v>179</v>
      </c>
      <c r="AE257" s="49" t="s">
        <v>179</v>
      </c>
      <c r="AF257" s="288" t="s">
        <v>4134</v>
      </c>
      <c r="AG257" s="49">
        <v>90</v>
      </c>
      <c r="AH257" s="49">
        <v>93</v>
      </c>
      <c r="AI257" s="49">
        <v>90</v>
      </c>
      <c r="AJ257" s="49">
        <v>91</v>
      </c>
      <c r="AK257" s="49">
        <v>94</v>
      </c>
      <c r="AL257" s="67" t="s">
        <v>4135</v>
      </c>
      <c r="AM257" s="49">
        <v>90</v>
      </c>
      <c r="AN257" s="49">
        <v>93</v>
      </c>
      <c r="AO257" s="49">
        <v>88</v>
      </c>
      <c r="AP257" s="49">
        <v>90</v>
      </c>
      <c r="AQ257" s="49">
        <v>92</v>
      </c>
      <c r="AR257" s="67" t="s">
        <v>4136</v>
      </c>
      <c r="AS257" s="49">
        <v>86</v>
      </c>
      <c r="AT257" s="49">
        <v>92</v>
      </c>
      <c r="AU257" s="49">
        <v>86</v>
      </c>
      <c r="AV257" s="49">
        <v>88</v>
      </c>
      <c r="AW257" s="49">
        <v>90</v>
      </c>
      <c r="AX257" s="67" t="s">
        <v>4137</v>
      </c>
      <c r="AY257" s="49">
        <v>91</v>
      </c>
      <c r="AZ257" s="49">
        <v>93</v>
      </c>
      <c r="BA257" s="49">
        <v>90</v>
      </c>
      <c r="BB257" s="49">
        <v>91</v>
      </c>
      <c r="BC257" s="49">
        <v>91</v>
      </c>
      <c r="BD257" s="67" t="s">
        <v>4138</v>
      </c>
      <c r="BE257" s="49">
        <v>84</v>
      </c>
      <c r="BF257" s="49">
        <v>85</v>
      </c>
      <c r="BG257" s="49">
        <v>84</v>
      </c>
      <c r="BH257" s="49">
        <v>87</v>
      </c>
      <c r="BI257" s="49">
        <v>88</v>
      </c>
      <c r="BJ257" s="67" t="s">
        <v>4139</v>
      </c>
      <c r="BK257" s="49" t="s">
        <v>4140</v>
      </c>
      <c r="BL257" s="80" t="s">
        <v>4141</v>
      </c>
      <c r="BM257" s="80" t="s">
        <v>4142</v>
      </c>
      <c r="BN257" s="49" t="s">
        <v>4143</v>
      </c>
      <c r="BO257" s="167">
        <v>89.57</v>
      </c>
      <c r="BP257" s="167">
        <v>90.14</v>
      </c>
      <c r="BQ257" s="167">
        <v>89.71</v>
      </c>
      <c r="BR257" s="166">
        <v>92.14</v>
      </c>
      <c r="BS257" s="166">
        <v>85.86</v>
      </c>
      <c r="BT257" s="229">
        <f t="shared" si="3"/>
        <v>447.41999999999996</v>
      </c>
      <c r="BU257" s="88" t="s">
        <v>170</v>
      </c>
      <c r="BV257" s="106"/>
      <c r="BW257" s="106"/>
      <c r="BX257" s="106"/>
      <c r="BY257" s="106"/>
      <c r="BZ257" s="106"/>
      <c r="CA257" s="106"/>
      <c r="CB257" s="106"/>
      <c r="CC257" s="123" t="s">
        <v>4144</v>
      </c>
      <c r="CD257" s="109">
        <v>2021</v>
      </c>
      <c r="CE257" s="109" t="s">
        <v>3969</v>
      </c>
      <c r="CF257" s="170">
        <v>251</v>
      </c>
    </row>
    <row r="258" spans="1:84" s="11" customFormat="1" ht="30" customHeight="1">
      <c r="A258" s="21" t="s">
        <v>3290</v>
      </c>
      <c r="B258" s="226">
        <v>11</v>
      </c>
      <c r="C258" s="22" t="s">
        <v>4145</v>
      </c>
      <c r="D258" s="287" t="s">
        <v>4146</v>
      </c>
      <c r="E258" s="23" t="s">
        <v>4147</v>
      </c>
      <c r="F258" s="24" t="s">
        <v>14</v>
      </c>
      <c r="G258" s="25" t="s">
        <v>4148</v>
      </c>
      <c r="H258" s="22" t="s">
        <v>4149</v>
      </c>
      <c r="I258" s="22" t="s">
        <v>167</v>
      </c>
      <c r="J258" s="22" t="s">
        <v>4150</v>
      </c>
      <c r="K258" s="22" t="s">
        <v>3428</v>
      </c>
      <c r="L258" s="24" t="s">
        <v>170</v>
      </c>
      <c r="M258" s="88" t="s">
        <v>224</v>
      </c>
      <c r="N258" s="49" t="s">
        <v>3429</v>
      </c>
      <c r="O258" s="49" t="s">
        <v>4151</v>
      </c>
      <c r="P258" s="49" t="s">
        <v>338</v>
      </c>
      <c r="Q258" s="55">
        <v>39089</v>
      </c>
      <c r="R258" s="49" t="s">
        <v>174</v>
      </c>
      <c r="S258" s="49" t="s">
        <v>4152</v>
      </c>
      <c r="T258" s="49" t="s">
        <v>4153</v>
      </c>
      <c r="U258" s="49"/>
      <c r="V258" s="288" t="s">
        <v>4154</v>
      </c>
      <c r="W258" s="49" t="s">
        <v>4148</v>
      </c>
      <c r="X258" s="49" t="s">
        <v>4149</v>
      </c>
      <c r="Y258" s="49" t="s">
        <v>167</v>
      </c>
      <c r="Z258" s="49">
        <v>3</v>
      </c>
      <c r="AA258" s="49" t="s">
        <v>3428</v>
      </c>
      <c r="AB258" s="49">
        <v>2022</v>
      </c>
      <c r="AC258" s="49" t="s">
        <v>1394</v>
      </c>
      <c r="AD258" s="49" t="s">
        <v>179</v>
      </c>
      <c r="AE258" s="49" t="s">
        <v>231</v>
      </c>
      <c r="AF258" s="288" t="s">
        <v>4155</v>
      </c>
      <c r="AG258" s="49">
        <v>86</v>
      </c>
      <c r="AH258" s="49">
        <v>91</v>
      </c>
      <c r="AI258" s="49">
        <v>75</v>
      </c>
      <c r="AJ258" s="49">
        <v>82</v>
      </c>
      <c r="AK258" s="49">
        <v>78</v>
      </c>
      <c r="AL258" s="67" t="s">
        <v>4156</v>
      </c>
      <c r="AM258" s="49">
        <v>75</v>
      </c>
      <c r="AN258" s="49">
        <v>76</v>
      </c>
      <c r="AO258" s="49">
        <v>66</v>
      </c>
      <c r="AP258" s="49">
        <v>69</v>
      </c>
      <c r="AQ258" s="49">
        <v>68</v>
      </c>
      <c r="AR258" s="67" t="s">
        <v>4157</v>
      </c>
      <c r="AS258" s="49">
        <v>66</v>
      </c>
      <c r="AT258" s="49">
        <v>68</v>
      </c>
      <c r="AU258" s="49">
        <v>65</v>
      </c>
      <c r="AV258" s="49">
        <v>67</v>
      </c>
      <c r="AW258" s="49">
        <v>65</v>
      </c>
      <c r="AX258" s="67" t="s">
        <v>4158</v>
      </c>
      <c r="AY258" s="49">
        <v>71</v>
      </c>
      <c r="AZ258" s="49">
        <v>73</v>
      </c>
      <c r="BA258" s="49">
        <v>67</v>
      </c>
      <c r="BB258" s="49">
        <v>76</v>
      </c>
      <c r="BC258" s="49">
        <v>69</v>
      </c>
      <c r="BD258" s="67" t="s">
        <v>4159</v>
      </c>
      <c r="BE258" s="49">
        <v>76</v>
      </c>
      <c r="BF258" s="49">
        <v>80</v>
      </c>
      <c r="BG258" s="49">
        <v>70</v>
      </c>
      <c r="BH258" s="49">
        <v>70</v>
      </c>
      <c r="BI258" s="49">
        <v>70</v>
      </c>
      <c r="BJ258" s="67" t="s">
        <v>4160</v>
      </c>
      <c r="BK258" s="49" t="s">
        <v>4161</v>
      </c>
      <c r="BL258" s="80" t="s">
        <v>4162</v>
      </c>
      <c r="BM258" s="80" t="s">
        <v>4163</v>
      </c>
      <c r="BN258" s="49" t="s">
        <v>4164</v>
      </c>
      <c r="BO258" s="167">
        <v>79.92</v>
      </c>
      <c r="BP258" s="167">
        <v>70.67</v>
      </c>
      <c r="BQ258" s="167">
        <v>66.75</v>
      </c>
      <c r="BR258" s="166">
        <v>72.67</v>
      </c>
      <c r="BS258" s="166">
        <v>73.08</v>
      </c>
      <c r="BT258" s="229">
        <f t="shared" si="3"/>
        <v>363.09</v>
      </c>
      <c r="BU258" s="88" t="s">
        <v>170</v>
      </c>
      <c r="BV258" s="106"/>
      <c r="BW258" s="106"/>
      <c r="BX258" s="106"/>
      <c r="BY258" s="106"/>
      <c r="BZ258" s="106"/>
      <c r="CA258" s="106"/>
      <c r="CB258" s="106"/>
      <c r="CC258" s="123" t="s">
        <v>4165</v>
      </c>
      <c r="CD258" s="109">
        <v>2021</v>
      </c>
      <c r="CE258" s="109" t="s">
        <v>3969</v>
      </c>
      <c r="CF258" s="170">
        <v>252</v>
      </c>
    </row>
    <row r="259" spans="1:84" s="11" customFormat="1" ht="30" customHeight="1">
      <c r="A259" s="21" t="s">
        <v>3290</v>
      </c>
      <c r="B259" s="226">
        <v>12</v>
      </c>
      <c r="C259" s="22" t="s">
        <v>4166</v>
      </c>
      <c r="D259" s="287" t="s">
        <v>4167</v>
      </c>
      <c r="E259" s="23" t="s">
        <v>4168</v>
      </c>
      <c r="F259" s="24" t="s">
        <v>14</v>
      </c>
      <c r="G259" s="25" t="s">
        <v>3393</v>
      </c>
      <c r="H259" s="22" t="s">
        <v>3751</v>
      </c>
      <c r="I259" s="22" t="s">
        <v>167</v>
      </c>
      <c r="J259" s="22" t="s">
        <v>4169</v>
      </c>
      <c r="K259" s="22" t="s">
        <v>4058</v>
      </c>
      <c r="L259" s="24" t="s">
        <v>224</v>
      </c>
      <c r="M259" s="88" t="s">
        <v>170</v>
      </c>
      <c r="N259" s="49" t="s">
        <v>4170</v>
      </c>
      <c r="O259" s="49" t="s">
        <v>4171</v>
      </c>
      <c r="P259" s="49" t="s">
        <v>338</v>
      </c>
      <c r="Q259" s="55">
        <v>39073</v>
      </c>
      <c r="R259" s="49" t="s">
        <v>174</v>
      </c>
      <c r="S259" s="49" t="s">
        <v>4172</v>
      </c>
      <c r="T259" s="49" t="s">
        <v>4173</v>
      </c>
      <c r="U259" s="49" t="s">
        <v>4172</v>
      </c>
      <c r="V259" s="288" t="s">
        <v>4174</v>
      </c>
      <c r="W259" s="49" t="s">
        <v>3393</v>
      </c>
      <c r="X259" s="49" t="s">
        <v>3751</v>
      </c>
      <c r="Y259" s="49" t="s">
        <v>167</v>
      </c>
      <c r="Z259" s="49">
        <v>2</v>
      </c>
      <c r="AA259" s="49" t="s">
        <v>4058</v>
      </c>
      <c r="AB259" s="49">
        <v>2022</v>
      </c>
      <c r="AC259" s="49" t="s">
        <v>1394</v>
      </c>
      <c r="AD259" s="49" t="s">
        <v>231</v>
      </c>
      <c r="AE259" s="49" t="s">
        <v>179</v>
      </c>
      <c r="AF259" s="288" t="s">
        <v>4175</v>
      </c>
      <c r="AG259" s="49">
        <v>79</v>
      </c>
      <c r="AH259" s="49">
        <v>86</v>
      </c>
      <c r="AI259" s="49">
        <v>75</v>
      </c>
      <c r="AJ259" s="49">
        <v>78</v>
      </c>
      <c r="AK259" s="49">
        <v>76</v>
      </c>
      <c r="AL259" s="67" t="s">
        <v>4176</v>
      </c>
      <c r="AM259" s="49">
        <v>69</v>
      </c>
      <c r="AN259" s="49">
        <v>75</v>
      </c>
      <c r="AO259" s="49">
        <v>67</v>
      </c>
      <c r="AP259" s="49">
        <v>73</v>
      </c>
      <c r="AQ259" s="49">
        <v>69</v>
      </c>
      <c r="AR259" s="67" t="s">
        <v>4177</v>
      </c>
      <c r="AS259" s="49">
        <v>67</v>
      </c>
      <c r="AT259" s="49">
        <v>69</v>
      </c>
      <c r="AU259" s="49">
        <v>69</v>
      </c>
      <c r="AV259" s="49">
        <v>67</v>
      </c>
      <c r="AW259" s="49">
        <v>67</v>
      </c>
      <c r="AX259" s="67" t="s">
        <v>4178</v>
      </c>
      <c r="AY259" s="49">
        <v>70</v>
      </c>
      <c r="AZ259" s="49">
        <v>71</v>
      </c>
      <c r="BA259" s="49">
        <v>69</v>
      </c>
      <c r="BB259" s="49">
        <v>74</v>
      </c>
      <c r="BC259" s="49">
        <v>69</v>
      </c>
      <c r="BD259" s="67" t="s">
        <v>4179</v>
      </c>
      <c r="BE259" s="49">
        <v>71</v>
      </c>
      <c r="BF259" s="49">
        <v>81</v>
      </c>
      <c r="BG259" s="49">
        <v>70</v>
      </c>
      <c r="BH259" s="49">
        <v>70</v>
      </c>
      <c r="BI259" s="49">
        <v>70</v>
      </c>
      <c r="BJ259" s="67" t="s">
        <v>4177</v>
      </c>
      <c r="BK259" s="49" t="s">
        <v>4180</v>
      </c>
      <c r="BL259" s="80" t="s">
        <v>4181</v>
      </c>
      <c r="BM259" s="80" t="s">
        <v>4182</v>
      </c>
      <c r="BN259" s="49" t="s">
        <v>4183</v>
      </c>
      <c r="BO259" s="167">
        <v>78.5</v>
      </c>
      <c r="BP259" s="167">
        <v>71.75</v>
      </c>
      <c r="BQ259" s="167">
        <v>67.42</v>
      </c>
      <c r="BR259" s="166">
        <v>73.42</v>
      </c>
      <c r="BS259" s="166">
        <v>71.75</v>
      </c>
      <c r="BT259" s="229">
        <f t="shared" si="3"/>
        <v>362.84000000000003</v>
      </c>
      <c r="BU259" s="88" t="s">
        <v>224</v>
      </c>
      <c r="BV259" s="106"/>
      <c r="BW259" s="106"/>
      <c r="BX259" s="106"/>
      <c r="BY259" s="106"/>
      <c r="BZ259" s="106"/>
      <c r="CA259" s="106"/>
      <c r="CB259" s="106"/>
      <c r="CC259" s="123" t="s">
        <v>4184</v>
      </c>
      <c r="CD259" s="109">
        <v>2021</v>
      </c>
      <c r="CE259" s="109" t="s">
        <v>3969</v>
      </c>
      <c r="CF259" s="170">
        <v>253</v>
      </c>
    </row>
    <row r="260" spans="1:84" s="11" customFormat="1" ht="30" customHeight="1">
      <c r="A260" s="21" t="s">
        <v>3290</v>
      </c>
      <c r="B260" s="226">
        <v>13</v>
      </c>
      <c r="C260" s="22" t="s">
        <v>4185</v>
      </c>
      <c r="D260" s="287" t="s">
        <v>4186</v>
      </c>
      <c r="E260" s="23" t="s">
        <v>4187</v>
      </c>
      <c r="F260" s="24" t="s">
        <v>14</v>
      </c>
      <c r="G260" s="25" t="s">
        <v>4188</v>
      </c>
      <c r="H260" s="22" t="s">
        <v>4189</v>
      </c>
      <c r="I260" s="22" t="s">
        <v>167</v>
      </c>
      <c r="J260" s="22" t="s">
        <v>4190</v>
      </c>
      <c r="K260" s="22" t="s">
        <v>1387</v>
      </c>
      <c r="L260" s="24" t="s">
        <v>170</v>
      </c>
      <c r="M260" s="88" t="s">
        <v>170</v>
      </c>
      <c r="N260" s="49" t="s">
        <v>4191</v>
      </c>
      <c r="O260" s="49" t="s">
        <v>4192</v>
      </c>
      <c r="P260" s="49" t="s">
        <v>1068</v>
      </c>
      <c r="Q260" s="55">
        <v>39279</v>
      </c>
      <c r="R260" s="49" t="s">
        <v>174</v>
      </c>
      <c r="S260" s="49" t="s">
        <v>4193</v>
      </c>
      <c r="T260" s="49" t="s">
        <v>4194</v>
      </c>
      <c r="U260" s="49" t="s">
        <v>4195</v>
      </c>
      <c r="V260" s="288" t="s">
        <v>4196</v>
      </c>
      <c r="W260" s="49" t="s">
        <v>4188</v>
      </c>
      <c r="X260" s="49" t="s">
        <v>4189</v>
      </c>
      <c r="Y260" s="49" t="s">
        <v>167</v>
      </c>
      <c r="Z260" s="61">
        <v>1</v>
      </c>
      <c r="AA260" s="49" t="s">
        <v>1387</v>
      </c>
      <c r="AB260" s="61">
        <v>2022</v>
      </c>
      <c r="AC260" s="49" t="s">
        <v>1394</v>
      </c>
      <c r="AD260" s="49" t="s">
        <v>179</v>
      </c>
      <c r="AE260" s="49" t="s">
        <v>179</v>
      </c>
      <c r="AF260" s="288" t="s">
        <v>4197</v>
      </c>
      <c r="AG260" s="66">
        <v>80</v>
      </c>
      <c r="AH260" s="66">
        <v>81</v>
      </c>
      <c r="AI260" s="66">
        <v>77</v>
      </c>
      <c r="AJ260" s="66">
        <v>84</v>
      </c>
      <c r="AK260" s="66">
        <v>80</v>
      </c>
      <c r="AL260" s="67" t="s">
        <v>4198</v>
      </c>
      <c r="AM260" s="66">
        <v>91</v>
      </c>
      <c r="AN260" s="66">
        <v>86</v>
      </c>
      <c r="AO260" s="66">
        <v>86</v>
      </c>
      <c r="AP260" s="66">
        <v>84</v>
      </c>
      <c r="AQ260" s="66">
        <v>86</v>
      </c>
      <c r="AR260" s="67" t="s">
        <v>4199</v>
      </c>
      <c r="AS260" s="66">
        <v>87</v>
      </c>
      <c r="AT260" s="66">
        <v>83</v>
      </c>
      <c r="AU260" s="66">
        <v>75</v>
      </c>
      <c r="AV260" s="66">
        <v>75</v>
      </c>
      <c r="AW260" s="66">
        <v>75</v>
      </c>
      <c r="AX260" s="67" t="s">
        <v>4068</v>
      </c>
      <c r="AY260" s="66">
        <v>78</v>
      </c>
      <c r="AZ260" s="66">
        <v>80</v>
      </c>
      <c r="BA260" s="66">
        <v>86</v>
      </c>
      <c r="BB260" s="66">
        <v>88</v>
      </c>
      <c r="BC260" s="66">
        <v>86</v>
      </c>
      <c r="BD260" s="67" t="s">
        <v>3963</v>
      </c>
      <c r="BE260" s="66">
        <v>92</v>
      </c>
      <c r="BF260" s="66">
        <v>83</v>
      </c>
      <c r="BG260" s="66">
        <v>71</v>
      </c>
      <c r="BH260" s="66">
        <v>80</v>
      </c>
      <c r="BI260" s="66">
        <v>79</v>
      </c>
      <c r="BJ260" s="67" t="s">
        <v>4200</v>
      </c>
      <c r="BK260" s="49" t="s">
        <v>4201</v>
      </c>
      <c r="BL260" s="80" t="s">
        <v>4202</v>
      </c>
      <c r="BM260" s="80" t="s">
        <v>4203</v>
      </c>
      <c r="BN260" s="49" t="s">
        <v>4204</v>
      </c>
      <c r="BO260" s="167">
        <v>81.75</v>
      </c>
      <c r="BP260" s="167">
        <v>81.08</v>
      </c>
      <c r="BQ260" s="167">
        <v>76.33</v>
      </c>
      <c r="BR260" s="166">
        <v>80.17</v>
      </c>
      <c r="BS260" s="166">
        <v>84.25</v>
      </c>
      <c r="BT260" s="229">
        <f t="shared" si="3"/>
        <v>403.58</v>
      </c>
      <c r="BU260" s="88" t="s">
        <v>170</v>
      </c>
      <c r="BV260" s="106"/>
      <c r="BW260" s="106"/>
      <c r="BX260" s="106"/>
      <c r="BY260" s="106"/>
      <c r="BZ260" s="106"/>
      <c r="CA260" s="106"/>
      <c r="CB260" s="106"/>
      <c r="CC260" s="123" t="s">
        <v>4205</v>
      </c>
      <c r="CD260" s="109">
        <v>2021</v>
      </c>
      <c r="CE260" s="109" t="s">
        <v>3969</v>
      </c>
      <c r="CF260" s="170">
        <v>254</v>
      </c>
    </row>
    <row r="261" spans="1:84" s="11" customFormat="1" ht="30" customHeight="1">
      <c r="A261" s="21" t="s">
        <v>3290</v>
      </c>
      <c r="B261" s="226">
        <v>14</v>
      </c>
      <c r="C261" s="22" t="s">
        <v>4206</v>
      </c>
      <c r="D261" s="287" t="s">
        <v>4207</v>
      </c>
      <c r="E261" s="23" t="s">
        <v>4208</v>
      </c>
      <c r="F261" s="24" t="s">
        <v>14</v>
      </c>
      <c r="G261" s="25" t="s">
        <v>55</v>
      </c>
      <c r="H261" s="22" t="s">
        <v>166</v>
      </c>
      <c r="I261" s="22" t="s">
        <v>167</v>
      </c>
      <c r="J261" s="22" t="s">
        <v>4209</v>
      </c>
      <c r="K261" s="22" t="s">
        <v>1864</v>
      </c>
      <c r="L261" s="24" t="s">
        <v>170</v>
      </c>
      <c r="M261" s="88" t="s">
        <v>224</v>
      </c>
      <c r="N261" s="49" t="s">
        <v>4210</v>
      </c>
      <c r="O261" s="49" t="s">
        <v>4211</v>
      </c>
      <c r="P261" s="49" t="s">
        <v>3891</v>
      </c>
      <c r="Q261" s="55">
        <v>39123</v>
      </c>
      <c r="R261" s="49" t="s">
        <v>174</v>
      </c>
      <c r="S261" s="49" t="s">
        <v>4212</v>
      </c>
      <c r="T261" s="49" t="s">
        <v>1532</v>
      </c>
      <c r="U261" s="49"/>
      <c r="V261" s="288" t="s">
        <v>4213</v>
      </c>
      <c r="W261" s="49" t="s">
        <v>55</v>
      </c>
      <c r="X261" s="49" t="s">
        <v>166</v>
      </c>
      <c r="Y261" s="49" t="s">
        <v>167</v>
      </c>
      <c r="Z261" s="61">
        <v>2</v>
      </c>
      <c r="AA261" s="49" t="s">
        <v>1864</v>
      </c>
      <c r="AB261" s="61">
        <v>2022</v>
      </c>
      <c r="AC261" s="49" t="s">
        <v>1394</v>
      </c>
      <c r="AD261" s="49" t="s">
        <v>179</v>
      </c>
      <c r="AE261" s="49" t="s">
        <v>231</v>
      </c>
      <c r="AF261" s="288" t="s">
        <v>4214</v>
      </c>
      <c r="AG261" s="66">
        <v>79</v>
      </c>
      <c r="AH261" s="66">
        <v>80</v>
      </c>
      <c r="AI261" s="66">
        <v>80</v>
      </c>
      <c r="AJ261" s="66">
        <v>80</v>
      </c>
      <c r="AK261" s="66">
        <v>81</v>
      </c>
      <c r="AL261" s="67" t="s">
        <v>3963</v>
      </c>
      <c r="AM261" s="66">
        <v>92</v>
      </c>
      <c r="AN261" s="66">
        <v>93</v>
      </c>
      <c r="AO261" s="66">
        <v>83</v>
      </c>
      <c r="AP261" s="66">
        <v>90</v>
      </c>
      <c r="AQ261" s="66">
        <v>88</v>
      </c>
      <c r="AR261" s="67">
        <v>78</v>
      </c>
      <c r="AS261" s="66">
        <v>73</v>
      </c>
      <c r="AT261" s="66">
        <v>75</v>
      </c>
      <c r="AU261" s="66">
        <v>82</v>
      </c>
      <c r="AV261" s="66">
        <v>78</v>
      </c>
      <c r="AW261" s="66">
        <v>80</v>
      </c>
      <c r="AX261" s="67">
        <v>74</v>
      </c>
      <c r="AY261" s="66">
        <v>85</v>
      </c>
      <c r="AZ261" s="66">
        <v>82</v>
      </c>
      <c r="BA261" s="66">
        <v>72</v>
      </c>
      <c r="BB261" s="66">
        <v>88</v>
      </c>
      <c r="BC261" s="66">
        <v>82</v>
      </c>
      <c r="BD261" s="67" t="s">
        <v>4215</v>
      </c>
      <c r="BE261" s="66">
        <v>83</v>
      </c>
      <c r="BF261" s="66">
        <v>81</v>
      </c>
      <c r="BG261" s="66">
        <v>76</v>
      </c>
      <c r="BH261" s="66">
        <v>78</v>
      </c>
      <c r="BI261" s="66">
        <v>86</v>
      </c>
      <c r="BJ261" s="67" t="s">
        <v>4216</v>
      </c>
      <c r="BK261" s="49" t="s">
        <v>4217</v>
      </c>
      <c r="BL261" s="80" t="s">
        <v>4218</v>
      </c>
      <c r="BM261" s="80" t="s">
        <v>4219</v>
      </c>
      <c r="BN261" s="49" t="s">
        <v>4220</v>
      </c>
      <c r="BO261" s="167">
        <v>80.17</v>
      </c>
      <c r="BP261" s="167">
        <v>78</v>
      </c>
      <c r="BQ261" s="167">
        <v>74</v>
      </c>
      <c r="BR261" s="166">
        <v>82.42</v>
      </c>
      <c r="BS261" s="166">
        <v>77.67</v>
      </c>
      <c r="BT261" s="229">
        <f t="shared" si="3"/>
        <v>392.26000000000005</v>
      </c>
      <c r="BU261" s="88" t="s">
        <v>170</v>
      </c>
      <c r="BV261" s="106" t="s">
        <v>4221</v>
      </c>
      <c r="BW261" s="106"/>
      <c r="BX261" s="106"/>
      <c r="BY261" s="106"/>
      <c r="BZ261" s="106"/>
      <c r="CA261" s="106"/>
      <c r="CB261" s="106"/>
      <c r="CC261" s="123" t="s">
        <v>4222</v>
      </c>
      <c r="CD261" s="109">
        <v>2021</v>
      </c>
      <c r="CE261" s="109" t="s">
        <v>3969</v>
      </c>
      <c r="CF261" s="170">
        <v>255</v>
      </c>
    </row>
    <row r="262" spans="1:84" s="11" customFormat="1" ht="30" customHeight="1">
      <c r="A262" s="21" t="s">
        <v>3290</v>
      </c>
      <c r="B262" s="226">
        <v>15</v>
      </c>
      <c r="C262" s="22" t="s">
        <v>4223</v>
      </c>
      <c r="D262" s="287" t="s">
        <v>4224</v>
      </c>
      <c r="E262" s="23" t="s">
        <v>4225</v>
      </c>
      <c r="F262" s="24" t="s">
        <v>14</v>
      </c>
      <c r="G262" s="25" t="s">
        <v>4226</v>
      </c>
      <c r="H262" s="22" t="s">
        <v>4189</v>
      </c>
      <c r="I262" s="22" t="s">
        <v>167</v>
      </c>
      <c r="J262" s="22" t="s">
        <v>4227</v>
      </c>
      <c r="K262" s="22" t="s">
        <v>612</v>
      </c>
      <c r="L262" s="24" t="s">
        <v>224</v>
      </c>
      <c r="M262" s="88" t="s">
        <v>224</v>
      </c>
      <c r="N262" s="49" t="s">
        <v>4228</v>
      </c>
      <c r="O262" s="49" t="s">
        <v>4229</v>
      </c>
      <c r="P262" s="49" t="s">
        <v>9</v>
      </c>
      <c r="Q262" s="55">
        <v>39308</v>
      </c>
      <c r="R262" s="49" t="s">
        <v>174</v>
      </c>
      <c r="S262" s="49" t="s">
        <v>4230</v>
      </c>
      <c r="T262" s="49" t="s">
        <v>4231</v>
      </c>
      <c r="U262" s="49"/>
      <c r="V262" s="288" t="s">
        <v>4232</v>
      </c>
      <c r="W262" s="49" t="s">
        <v>4226</v>
      </c>
      <c r="X262" s="49" t="s">
        <v>4189</v>
      </c>
      <c r="Y262" s="49" t="s">
        <v>167</v>
      </c>
      <c r="Z262" s="49">
        <v>4</v>
      </c>
      <c r="AA262" s="49" t="s">
        <v>612</v>
      </c>
      <c r="AB262" s="49">
        <v>2022</v>
      </c>
      <c r="AC262" s="49" t="s">
        <v>1394</v>
      </c>
      <c r="AD262" s="49" t="s">
        <v>231</v>
      </c>
      <c r="AE262" s="49" t="s">
        <v>231</v>
      </c>
      <c r="AF262" s="288" t="s">
        <v>4233</v>
      </c>
      <c r="AG262" s="49">
        <v>85</v>
      </c>
      <c r="AH262" s="49">
        <v>85</v>
      </c>
      <c r="AI262" s="49">
        <v>80</v>
      </c>
      <c r="AJ262" s="49">
        <v>86</v>
      </c>
      <c r="AK262" s="49">
        <v>90</v>
      </c>
      <c r="AL262" s="67" t="s">
        <v>4234</v>
      </c>
      <c r="AM262" s="49">
        <v>73</v>
      </c>
      <c r="AN262" s="49">
        <v>77</v>
      </c>
      <c r="AO262" s="49">
        <v>80</v>
      </c>
      <c r="AP262" s="49">
        <v>86</v>
      </c>
      <c r="AQ262" s="49">
        <v>88</v>
      </c>
      <c r="AR262" s="67" t="s">
        <v>4235</v>
      </c>
      <c r="AS262" s="49">
        <v>88</v>
      </c>
      <c r="AT262" s="49">
        <v>86</v>
      </c>
      <c r="AU262" s="49">
        <v>80</v>
      </c>
      <c r="AV262" s="49">
        <v>82</v>
      </c>
      <c r="AW262" s="49">
        <v>75</v>
      </c>
      <c r="AX262" s="67" t="s">
        <v>4236</v>
      </c>
      <c r="AY262" s="49">
        <v>79</v>
      </c>
      <c r="AZ262" s="49">
        <v>84</v>
      </c>
      <c r="BA262" s="49">
        <v>90</v>
      </c>
      <c r="BB262" s="49">
        <v>88</v>
      </c>
      <c r="BC262" s="49">
        <v>77</v>
      </c>
      <c r="BD262" s="67" t="s">
        <v>4237</v>
      </c>
      <c r="BE262" s="49">
        <v>78</v>
      </c>
      <c r="BF262" s="49">
        <v>88</v>
      </c>
      <c r="BG262" s="49">
        <v>95</v>
      </c>
      <c r="BH262" s="49">
        <v>81</v>
      </c>
      <c r="BI262" s="49">
        <v>89</v>
      </c>
      <c r="BJ262" s="67" t="s">
        <v>4238</v>
      </c>
      <c r="BK262" s="49" t="s">
        <v>4239</v>
      </c>
      <c r="BL262" s="80" t="s">
        <v>4240</v>
      </c>
      <c r="BM262" s="80" t="s">
        <v>4241</v>
      </c>
      <c r="BN262" s="49" t="s">
        <v>4242</v>
      </c>
      <c r="BO262" s="167">
        <v>83.67</v>
      </c>
      <c r="BP262" s="167">
        <v>82.5</v>
      </c>
      <c r="BQ262" s="167">
        <v>77.930000000000007</v>
      </c>
      <c r="BR262" s="166">
        <v>81.99</v>
      </c>
      <c r="BS262" s="166">
        <v>85.03</v>
      </c>
      <c r="BT262" s="229">
        <f t="shared" si="3"/>
        <v>411.12</v>
      </c>
      <c r="BU262" s="88" t="s">
        <v>224</v>
      </c>
      <c r="BV262" s="106"/>
      <c r="BW262" s="106"/>
      <c r="BX262" s="106"/>
      <c r="BY262" s="106"/>
      <c r="BZ262" s="106"/>
      <c r="CA262" s="106"/>
      <c r="CB262" s="106"/>
      <c r="CC262" s="123" t="s">
        <v>4243</v>
      </c>
      <c r="CD262" s="109">
        <v>2021</v>
      </c>
      <c r="CE262" s="109" t="s">
        <v>3969</v>
      </c>
      <c r="CF262" s="170">
        <v>256</v>
      </c>
    </row>
    <row r="263" spans="1:84" s="11" customFormat="1" ht="30" customHeight="1">
      <c r="A263" s="21" t="s">
        <v>3290</v>
      </c>
      <c r="B263" s="226">
        <v>16</v>
      </c>
      <c r="C263" s="22" t="s">
        <v>4244</v>
      </c>
      <c r="D263" s="287" t="s">
        <v>4245</v>
      </c>
      <c r="E263" s="23" t="s">
        <v>4246</v>
      </c>
      <c r="F263" s="24" t="s">
        <v>14</v>
      </c>
      <c r="G263" s="25" t="s">
        <v>4247</v>
      </c>
      <c r="H263" s="22" t="s">
        <v>338</v>
      </c>
      <c r="I263" s="22" t="s">
        <v>167</v>
      </c>
      <c r="J263" s="22" t="s">
        <v>4248</v>
      </c>
      <c r="K263" s="22" t="s">
        <v>955</v>
      </c>
      <c r="L263" s="24" t="s">
        <v>170</v>
      </c>
      <c r="M263" s="88" t="s">
        <v>170</v>
      </c>
      <c r="N263" s="49" t="s">
        <v>4249</v>
      </c>
      <c r="O263" s="49" t="s">
        <v>4250</v>
      </c>
      <c r="P263" s="49" t="s">
        <v>338</v>
      </c>
      <c r="Q263" s="55">
        <v>39132</v>
      </c>
      <c r="R263" s="49" t="s">
        <v>174</v>
      </c>
      <c r="S263" s="49" t="s">
        <v>4251</v>
      </c>
      <c r="T263" s="49" t="s">
        <v>4252</v>
      </c>
      <c r="U263" s="49"/>
      <c r="V263" s="288" t="s">
        <v>4253</v>
      </c>
      <c r="W263" s="49" t="s">
        <v>4247</v>
      </c>
      <c r="X263" s="49" t="s">
        <v>338</v>
      </c>
      <c r="Y263" s="49" t="s">
        <v>167</v>
      </c>
      <c r="Z263" s="49">
        <v>2</v>
      </c>
      <c r="AA263" s="49" t="s">
        <v>955</v>
      </c>
      <c r="AB263" s="49">
        <v>2022</v>
      </c>
      <c r="AC263" s="49" t="s">
        <v>1394</v>
      </c>
      <c r="AD263" s="49" t="s">
        <v>179</v>
      </c>
      <c r="AE263" s="49" t="s">
        <v>179</v>
      </c>
      <c r="AF263" s="288" t="s">
        <v>4254</v>
      </c>
      <c r="AG263" s="49">
        <v>80</v>
      </c>
      <c r="AH263" s="49">
        <v>81</v>
      </c>
      <c r="AI263" s="49">
        <v>84</v>
      </c>
      <c r="AJ263" s="49">
        <v>87</v>
      </c>
      <c r="AK263" s="49">
        <v>90</v>
      </c>
      <c r="AL263" s="67">
        <v>91</v>
      </c>
      <c r="AM263" s="49">
        <v>85</v>
      </c>
      <c r="AN263" s="49">
        <v>85</v>
      </c>
      <c r="AO263" s="49">
        <v>87</v>
      </c>
      <c r="AP263" s="49">
        <v>80</v>
      </c>
      <c r="AQ263" s="49">
        <v>84</v>
      </c>
      <c r="AR263" s="67">
        <v>88</v>
      </c>
      <c r="AS263" s="49">
        <v>79</v>
      </c>
      <c r="AT263" s="49">
        <v>82</v>
      </c>
      <c r="AU263" s="49">
        <v>88</v>
      </c>
      <c r="AV263" s="49">
        <v>82</v>
      </c>
      <c r="AW263" s="49">
        <v>84</v>
      </c>
      <c r="AX263" s="67">
        <v>89</v>
      </c>
      <c r="AY263" s="49">
        <v>75</v>
      </c>
      <c r="AZ263" s="49">
        <v>80</v>
      </c>
      <c r="BA263" s="49">
        <v>88</v>
      </c>
      <c r="BB263" s="49">
        <v>88</v>
      </c>
      <c r="BC263" s="49">
        <v>87</v>
      </c>
      <c r="BD263" s="67">
        <v>82</v>
      </c>
      <c r="BE263" s="49">
        <v>85</v>
      </c>
      <c r="BF263" s="49">
        <v>90</v>
      </c>
      <c r="BG263" s="49">
        <v>86</v>
      </c>
      <c r="BH263" s="49">
        <v>80</v>
      </c>
      <c r="BI263" s="49">
        <v>86</v>
      </c>
      <c r="BJ263" s="67">
        <v>87</v>
      </c>
      <c r="BK263" s="49" t="s">
        <v>4255</v>
      </c>
      <c r="BL263" s="80" t="s">
        <v>4256</v>
      </c>
      <c r="BM263" s="80" t="s">
        <v>4257</v>
      </c>
      <c r="BN263" s="49" t="s">
        <v>4258</v>
      </c>
      <c r="BO263" s="167">
        <v>91</v>
      </c>
      <c r="BP263" s="167">
        <v>88</v>
      </c>
      <c r="BQ263" s="167">
        <v>89</v>
      </c>
      <c r="BR263" s="166">
        <v>82</v>
      </c>
      <c r="BS263" s="166">
        <v>87</v>
      </c>
      <c r="BT263" s="229">
        <f t="shared" ref="BT263:BT326" si="4">SUM(BO263:BS263)</f>
        <v>437</v>
      </c>
      <c r="BU263" s="88" t="s">
        <v>170</v>
      </c>
      <c r="BV263" s="106"/>
      <c r="BW263" s="106"/>
      <c r="BX263" s="106"/>
      <c r="BY263" s="106"/>
      <c r="BZ263" s="106"/>
      <c r="CA263" s="106"/>
      <c r="CB263" s="106"/>
      <c r="CC263" s="123" t="s">
        <v>4259</v>
      </c>
      <c r="CD263" s="109">
        <v>2021</v>
      </c>
      <c r="CE263" s="109" t="s">
        <v>3969</v>
      </c>
      <c r="CF263" s="170">
        <v>257</v>
      </c>
    </row>
    <row r="264" spans="1:84" s="11" customFormat="1" ht="30" customHeight="1">
      <c r="A264" s="21" t="s">
        <v>3290</v>
      </c>
      <c r="B264" s="226">
        <v>17</v>
      </c>
      <c r="C264" s="22" t="s">
        <v>4260</v>
      </c>
      <c r="D264" s="287" t="s">
        <v>4261</v>
      </c>
      <c r="E264" s="23" t="s">
        <v>4262</v>
      </c>
      <c r="F264" s="24" t="s">
        <v>14</v>
      </c>
      <c r="G264" s="25" t="s">
        <v>4263</v>
      </c>
      <c r="H264" s="22" t="s">
        <v>3751</v>
      </c>
      <c r="I264" s="22" t="s">
        <v>167</v>
      </c>
      <c r="J264" s="22" t="s">
        <v>4264</v>
      </c>
      <c r="K264" s="22" t="s">
        <v>1864</v>
      </c>
      <c r="L264" s="24" t="s">
        <v>170</v>
      </c>
      <c r="M264" s="88" t="s">
        <v>224</v>
      </c>
      <c r="N264" s="49" t="s">
        <v>4265</v>
      </c>
      <c r="O264" s="49" t="s">
        <v>4266</v>
      </c>
      <c r="P264" s="49" t="s">
        <v>3393</v>
      </c>
      <c r="Q264" s="55">
        <v>39044</v>
      </c>
      <c r="R264" s="49" t="s">
        <v>174</v>
      </c>
      <c r="S264" s="49" t="s">
        <v>4267</v>
      </c>
      <c r="T264" s="49" t="s">
        <v>4268</v>
      </c>
      <c r="U264" s="49" t="s">
        <v>4267</v>
      </c>
      <c r="V264" s="288" t="s">
        <v>4269</v>
      </c>
      <c r="W264" s="49" t="s">
        <v>4263</v>
      </c>
      <c r="X264" s="49" t="s">
        <v>3751</v>
      </c>
      <c r="Y264" s="49" t="s">
        <v>167</v>
      </c>
      <c r="Z264" s="49">
        <v>3</v>
      </c>
      <c r="AA264" s="49" t="s">
        <v>1864</v>
      </c>
      <c r="AB264" s="49">
        <v>2022</v>
      </c>
      <c r="AC264" s="49" t="s">
        <v>1394</v>
      </c>
      <c r="AD264" s="49" t="s">
        <v>179</v>
      </c>
      <c r="AE264" s="49" t="s">
        <v>231</v>
      </c>
      <c r="AF264" s="288" t="s">
        <v>4270</v>
      </c>
      <c r="AG264" s="49">
        <v>77</v>
      </c>
      <c r="AH264" s="49">
        <v>77</v>
      </c>
      <c r="AI264" s="49">
        <v>78</v>
      </c>
      <c r="AJ264" s="49">
        <v>72</v>
      </c>
      <c r="AK264" s="49">
        <v>76</v>
      </c>
      <c r="AL264" s="67" t="s">
        <v>3959</v>
      </c>
      <c r="AM264" s="49">
        <v>84</v>
      </c>
      <c r="AN264" s="49">
        <v>84</v>
      </c>
      <c r="AO264" s="49">
        <v>85</v>
      </c>
      <c r="AP264" s="49">
        <v>90</v>
      </c>
      <c r="AQ264" s="49">
        <v>88</v>
      </c>
      <c r="AR264" s="67" t="s">
        <v>4271</v>
      </c>
      <c r="AS264" s="49">
        <v>79</v>
      </c>
      <c r="AT264" s="49">
        <v>79</v>
      </c>
      <c r="AU264" s="49">
        <v>78</v>
      </c>
      <c r="AV264" s="49">
        <v>75</v>
      </c>
      <c r="AW264" s="49">
        <v>80</v>
      </c>
      <c r="AX264" s="67" t="s">
        <v>3959</v>
      </c>
      <c r="AY264" s="49">
        <v>85</v>
      </c>
      <c r="AZ264" s="49">
        <v>84</v>
      </c>
      <c r="BA264" s="49">
        <v>78</v>
      </c>
      <c r="BB264" s="49">
        <v>79</v>
      </c>
      <c r="BC264" s="49">
        <v>80</v>
      </c>
      <c r="BD264" s="67" t="s">
        <v>4272</v>
      </c>
      <c r="BE264" s="49">
        <v>82</v>
      </c>
      <c r="BF264" s="49">
        <v>83</v>
      </c>
      <c r="BG264" s="49">
        <v>77</v>
      </c>
      <c r="BH264" s="49">
        <v>76</v>
      </c>
      <c r="BI264" s="49">
        <v>77</v>
      </c>
      <c r="BJ264" s="67" t="s">
        <v>4273</v>
      </c>
      <c r="BK264" s="49" t="s">
        <v>4274</v>
      </c>
      <c r="BL264" s="80" t="s">
        <v>4275</v>
      </c>
      <c r="BM264" s="80" t="s">
        <v>4276</v>
      </c>
      <c r="BN264" s="49" t="s">
        <v>4277</v>
      </c>
      <c r="BO264" s="167">
        <v>79.42</v>
      </c>
      <c r="BP264" s="167">
        <v>80.75</v>
      </c>
      <c r="BQ264" s="167">
        <v>79.42</v>
      </c>
      <c r="BR264" s="166">
        <v>74.67</v>
      </c>
      <c r="BS264" s="166">
        <v>76.25</v>
      </c>
      <c r="BT264" s="229">
        <f t="shared" si="4"/>
        <v>390.51000000000005</v>
      </c>
      <c r="BU264" s="88" t="s">
        <v>170</v>
      </c>
      <c r="BV264" s="106"/>
      <c r="BW264" s="106"/>
      <c r="BX264" s="106"/>
      <c r="BY264" s="106"/>
      <c r="BZ264" s="106"/>
      <c r="CA264" s="106"/>
      <c r="CB264" s="106"/>
      <c r="CC264" s="123" t="s">
        <v>4278</v>
      </c>
      <c r="CD264" s="109">
        <v>2021</v>
      </c>
      <c r="CE264" s="109" t="s">
        <v>3969</v>
      </c>
      <c r="CF264" s="170">
        <v>258</v>
      </c>
    </row>
    <row r="265" spans="1:84" s="11" customFormat="1" ht="30" customHeight="1">
      <c r="A265" s="21" t="s">
        <v>3290</v>
      </c>
      <c r="B265" s="226">
        <v>18</v>
      </c>
      <c r="C265" s="22" t="s">
        <v>4279</v>
      </c>
      <c r="D265" s="287" t="s">
        <v>4280</v>
      </c>
      <c r="E265" s="23" t="s">
        <v>4281</v>
      </c>
      <c r="F265" s="24" t="s">
        <v>14</v>
      </c>
      <c r="G265" s="25" t="s">
        <v>48</v>
      </c>
      <c r="H265" s="22" t="s">
        <v>166</v>
      </c>
      <c r="I265" s="22" t="s">
        <v>167</v>
      </c>
      <c r="J265" s="22" t="s">
        <v>4282</v>
      </c>
      <c r="K265" s="22" t="s">
        <v>335</v>
      </c>
      <c r="L265" s="24" t="s">
        <v>170</v>
      </c>
      <c r="M265" s="88" t="s">
        <v>170</v>
      </c>
      <c r="N265" s="49" t="s">
        <v>4283</v>
      </c>
      <c r="O265" s="49" t="s">
        <v>4284</v>
      </c>
      <c r="P265" s="49" t="s">
        <v>338</v>
      </c>
      <c r="Q265" s="55">
        <v>39077</v>
      </c>
      <c r="R265" s="49" t="s">
        <v>174</v>
      </c>
      <c r="S265" s="49" t="s">
        <v>2705</v>
      </c>
      <c r="T265" s="49" t="s">
        <v>4285</v>
      </c>
      <c r="U265" s="49"/>
      <c r="V265" s="288" t="s">
        <v>4286</v>
      </c>
      <c r="W265" s="49" t="s">
        <v>48</v>
      </c>
      <c r="X265" s="49" t="s">
        <v>166</v>
      </c>
      <c r="Y265" s="49" t="s">
        <v>167</v>
      </c>
      <c r="Z265" s="49">
        <v>2</v>
      </c>
      <c r="AA265" s="49" t="s">
        <v>335</v>
      </c>
      <c r="AB265" s="49">
        <v>2022</v>
      </c>
      <c r="AC265" s="49" t="s">
        <v>1394</v>
      </c>
      <c r="AD265" s="49" t="s">
        <v>179</v>
      </c>
      <c r="AE265" s="49" t="s">
        <v>179</v>
      </c>
      <c r="AF265" s="288" t="s">
        <v>4286</v>
      </c>
      <c r="AG265" s="49">
        <v>91</v>
      </c>
      <c r="AH265" s="49">
        <v>92</v>
      </c>
      <c r="AI265" s="49">
        <v>87</v>
      </c>
      <c r="AJ265" s="49">
        <v>85</v>
      </c>
      <c r="AK265" s="49">
        <v>83</v>
      </c>
      <c r="AL265" s="67" t="s">
        <v>4287</v>
      </c>
      <c r="AM265" s="49">
        <v>80</v>
      </c>
      <c r="AN265" s="49">
        <v>87</v>
      </c>
      <c r="AO265" s="49">
        <v>86</v>
      </c>
      <c r="AP265" s="49">
        <v>87</v>
      </c>
      <c r="AQ265" s="49">
        <v>83</v>
      </c>
      <c r="AR265" s="67" t="s">
        <v>4288</v>
      </c>
      <c r="AS265" s="49">
        <v>80</v>
      </c>
      <c r="AT265" s="49">
        <v>85</v>
      </c>
      <c r="AU265" s="49">
        <v>96</v>
      </c>
      <c r="AV265" s="49">
        <v>95</v>
      </c>
      <c r="AW265" s="49">
        <v>67</v>
      </c>
      <c r="AX265" s="67" t="s">
        <v>4289</v>
      </c>
      <c r="AY265" s="49">
        <v>90</v>
      </c>
      <c r="AZ265" s="49">
        <v>88</v>
      </c>
      <c r="BA265" s="49">
        <v>85</v>
      </c>
      <c r="BB265" s="49">
        <v>90</v>
      </c>
      <c r="BC265" s="49">
        <v>88</v>
      </c>
      <c r="BD265" s="67" t="s">
        <v>4290</v>
      </c>
      <c r="BE265" s="49">
        <v>90</v>
      </c>
      <c r="BF265" s="49">
        <v>88</v>
      </c>
      <c r="BG265" s="49">
        <v>91</v>
      </c>
      <c r="BH265" s="49">
        <v>91</v>
      </c>
      <c r="BI265" s="49">
        <v>80</v>
      </c>
      <c r="BJ265" s="67" t="s">
        <v>4291</v>
      </c>
      <c r="BK265" s="49" t="s">
        <v>4292</v>
      </c>
      <c r="BL265" s="80" t="s">
        <v>4293</v>
      </c>
      <c r="BM265" s="80" t="s">
        <v>4294</v>
      </c>
      <c r="BN265" s="49" t="s">
        <v>4295</v>
      </c>
      <c r="BO265" s="167">
        <v>84.92</v>
      </c>
      <c r="BP265" s="167">
        <v>82.08</v>
      </c>
      <c r="BQ265" s="167">
        <v>88.58</v>
      </c>
      <c r="BR265" s="166">
        <v>88.67</v>
      </c>
      <c r="BS265" s="166">
        <v>89.67</v>
      </c>
      <c r="BT265" s="229">
        <f t="shared" si="4"/>
        <v>433.92</v>
      </c>
      <c r="BU265" s="88" t="s">
        <v>170</v>
      </c>
      <c r="BV265" s="106" t="s">
        <v>4296</v>
      </c>
      <c r="BW265" s="106"/>
      <c r="BX265" s="106"/>
      <c r="BY265" s="106"/>
      <c r="BZ265" s="106"/>
      <c r="CA265" s="106"/>
      <c r="CB265" s="106"/>
      <c r="CC265" s="123" t="s">
        <v>4297</v>
      </c>
      <c r="CD265" s="109">
        <v>2021</v>
      </c>
      <c r="CE265" s="109" t="s">
        <v>102</v>
      </c>
      <c r="CF265" s="170">
        <v>259</v>
      </c>
    </row>
    <row r="266" spans="1:84" s="11" customFormat="1" ht="30" customHeight="1">
      <c r="A266" s="21" t="s">
        <v>3290</v>
      </c>
      <c r="B266" s="226">
        <v>19</v>
      </c>
      <c r="C266" s="22" t="s">
        <v>4298</v>
      </c>
      <c r="D266" s="287" t="s">
        <v>4299</v>
      </c>
      <c r="E266" s="23" t="s">
        <v>4300</v>
      </c>
      <c r="F266" s="24" t="s">
        <v>14</v>
      </c>
      <c r="G266" s="25" t="s">
        <v>1050</v>
      </c>
      <c r="H266" s="22" t="s">
        <v>338</v>
      </c>
      <c r="I266" s="22" t="s">
        <v>167</v>
      </c>
      <c r="J266" s="22" t="s">
        <v>4301</v>
      </c>
      <c r="K266" s="22" t="s">
        <v>4302</v>
      </c>
      <c r="L266" s="24" t="s">
        <v>170</v>
      </c>
      <c r="M266" s="88" t="s">
        <v>170</v>
      </c>
      <c r="N266" s="49" t="s">
        <v>4303</v>
      </c>
      <c r="O266" s="49" t="s">
        <v>4304</v>
      </c>
      <c r="P266" s="49" t="s">
        <v>227</v>
      </c>
      <c r="Q266" s="55">
        <v>39252</v>
      </c>
      <c r="R266" s="49" t="s">
        <v>174</v>
      </c>
      <c r="S266" s="49" t="s">
        <v>4305</v>
      </c>
      <c r="T266" s="49" t="s">
        <v>4306</v>
      </c>
      <c r="U266" s="49" t="s">
        <v>4307</v>
      </c>
      <c r="V266" s="288" t="s">
        <v>4308</v>
      </c>
      <c r="W266" s="49" t="s">
        <v>1050</v>
      </c>
      <c r="X266" s="49" t="s">
        <v>338</v>
      </c>
      <c r="Y266" s="49" t="s">
        <v>167</v>
      </c>
      <c r="Z266" s="49">
        <v>1</v>
      </c>
      <c r="AA266" s="49" t="s">
        <v>4302</v>
      </c>
      <c r="AB266" s="49">
        <v>2022</v>
      </c>
      <c r="AC266" s="49" t="s">
        <v>1394</v>
      </c>
      <c r="AD266" s="137" t="s">
        <v>179</v>
      </c>
      <c r="AE266" s="49" t="s">
        <v>179</v>
      </c>
      <c r="AF266" s="288" t="s">
        <v>4308</v>
      </c>
      <c r="AG266" s="49">
        <v>85</v>
      </c>
      <c r="AH266" s="49">
        <v>78</v>
      </c>
      <c r="AI266" s="49">
        <v>76</v>
      </c>
      <c r="AJ266" s="49">
        <v>84</v>
      </c>
      <c r="AK266" s="49">
        <v>84</v>
      </c>
      <c r="AL266" s="67" t="s">
        <v>4309</v>
      </c>
      <c r="AM266" s="49">
        <v>80</v>
      </c>
      <c r="AN266" s="49">
        <v>78</v>
      </c>
      <c r="AO266" s="49">
        <v>90</v>
      </c>
      <c r="AP266" s="49">
        <v>77</v>
      </c>
      <c r="AQ266" s="49">
        <v>84</v>
      </c>
      <c r="AR266" s="67" t="s">
        <v>4310</v>
      </c>
      <c r="AS266" s="49">
        <v>77</v>
      </c>
      <c r="AT266" s="49">
        <v>77</v>
      </c>
      <c r="AU266" s="49">
        <v>87</v>
      </c>
      <c r="AV266" s="49">
        <v>79</v>
      </c>
      <c r="AW266" s="49">
        <v>78</v>
      </c>
      <c r="AX266" s="67" t="s">
        <v>4311</v>
      </c>
      <c r="AY266" s="49">
        <v>81</v>
      </c>
      <c r="AZ266" s="49">
        <v>78</v>
      </c>
      <c r="BA266" s="49">
        <v>75</v>
      </c>
      <c r="BB266" s="49">
        <v>82</v>
      </c>
      <c r="BC266" s="49">
        <v>81</v>
      </c>
      <c r="BD266" s="67" t="s">
        <v>4312</v>
      </c>
      <c r="BE266" s="49">
        <v>79</v>
      </c>
      <c r="BF266" s="49">
        <v>78</v>
      </c>
      <c r="BG266" s="49">
        <v>82</v>
      </c>
      <c r="BH266" s="49">
        <v>80</v>
      </c>
      <c r="BI266" s="49">
        <v>82</v>
      </c>
      <c r="BJ266" s="67" t="s">
        <v>4313</v>
      </c>
      <c r="BK266" s="49" t="s">
        <v>4314</v>
      </c>
      <c r="BL266" s="80" t="s">
        <v>4315</v>
      </c>
      <c r="BM266" s="80" t="s">
        <v>4316</v>
      </c>
      <c r="BN266" s="49" t="s">
        <v>4317</v>
      </c>
      <c r="BO266" s="167">
        <v>81.400000000000006</v>
      </c>
      <c r="BP266" s="167">
        <v>81.8</v>
      </c>
      <c r="BQ266" s="167">
        <v>79.599999999999994</v>
      </c>
      <c r="BR266" s="166">
        <v>79.400000000000006</v>
      </c>
      <c r="BS266" s="166">
        <v>80.2</v>
      </c>
      <c r="BT266" s="229">
        <f t="shared" si="4"/>
        <v>402.4</v>
      </c>
      <c r="BU266" s="88" t="s">
        <v>170</v>
      </c>
      <c r="BV266" s="289" t="s">
        <v>4318</v>
      </c>
      <c r="BW266" s="106"/>
      <c r="BX266" s="106"/>
      <c r="BY266" s="106"/>
      <c r="BZ266" s="106"/>
      <c r="CA266" s="106"/>
      <c r="CB266" s="106"/>
      <c r="CC266" s="123" t="s">
        <v>4319</v>
      </c>
      <c r="CD266" s="109">
        <v>2021</v>
      </c>
      <c r="CE266" s="109" t="s">
        <v>3969</v>
      </c>
      <c r="CF266" s="170">
        <v>260</v>
      </c>
    </row>
    <row r="267" spans="1:84" s="11" customFormat="1" ht="30" customHeight="1">
      <c r="A267" s="21" t="s">
        <v>3290</v>
      </c>
      <c r="B267" s="226">
        <v>20</v>
      </c>
      <c r="C267" s="22" t="s">
        <v>4320</v>
      </c>
      <c r="D267" s="287" t="s">
        <v>4321</v>
      </c>
      <c r="E267" s="23" t="s">
        <v>4322</v>
      </c>
      <c r="F267" s="24" t="s">
        <v>14</v>
      </c>
      <c r="G267" s="25" t="s">
        <v>4323</v>
      </c>
      <c r="H267" s="22" t="s">
        <v>4324</v>
      </c>
      <c r="I267" s="22" t="s">
        <v>167</v>
      </c>
      <c r="J267" s="22" t="s">
        <v>4325</v>
      </c>
      <c r="K267" s="22" t="s">
        <v>169</v>
      </c>
      <c r="L267" s="24" t="s">
        <v>170</v>
      </c>
      <c r="M267" s="88" t="s">
        <v>170</v>
      </c>
      <c r="N267" s="49" t="s">
        <v>4326</v>
      </c>
      <c r="O267" s="288" t="s">
        <v>4327</v>
      </c>
      <c r="P267" s="49" t="s">
        <v>662</v>
      </c>
      <c r="Q267" s="55">
        <v>39141</v>
      </c>
      <c r="R267" s="49" t="s">
        <v>174</v>
      </c>
      <c r="S267" s="49" t="s">
        <v>4328</v>
      </c>
      <c r="T267" s="49" t="s">
        <v>4329</v>
      </c>
      <c r="U267" s="49" t="s">
        <v>1089</v>
      </c>
      <c r="V267" s="288" t="s">
        <v>4330</v>
      </c>
      <c r="W267" s="49" t="s">
        <v>4323</v>
      </c>
      <c r="X267" s="49" t="s">
        <v>4324</v>
      </c>
      <c r="Y267" s="49" t="s">
        <v>167</v>
      </c>
      <c r="Z267" s="49">
        <v>5</v>
      </c>
      <c r="AA267" s="49" t="s">
        <v>169</v>
      </c>
      <c r="AB267" s="49">
        <v>2022</v>
      </c>
      <c r="AC267" s="49" t="s">
        <v>1394</v>
      </c>
      <c r="AD267" s="49" t="s">
        <v>179</v>
      </c>
      <c r="AE267" s="49" t="s">
        <v>179</v>
      </c>
      <c r="AF267" s="288" t="s">
        <v>4331</v>
      </c>
      <c r="AG267" s="49">
        <v>85</v>
      </c>
      <c r="AH267" s="49">
        <v>89</v>
      </c>
      <c r="AI267" s="49">
        <v>95</v>
      </c>
      <c r="AJ267" s="49">
        <v>90</v>
      </c>
      <c r="AK267" s="49">
        <v>92</v>
      </c>
      <c r="AL267" s="67" t="s">
        <v>4332</v>
      </c>
      <c r="AM267" s="49">
        <v>95</v>
      </c>
      <c r="AN267" s="49">
        <v>95</v>
      </c>
      <c r="AO267" s="49">
        <v>85</v>
      </c>
      <c r="AP267" s="49">
        <v>91</v>
      </c>
      <c r="AQ267" s="49">
        <v>91</v>
      </c>
      <c r="AR267" s="67" t="s">
        <v>4333</v>
      </c>
      <c r="AS267" s="49">
        <v>95</v>
      </c>
      <c r="AT267" s="49">
        <v>90</v>
      </c>
      <c r="AU267" s="49">
        <v>91</v>
      </c>
      <c r="AV267" s="49">
        <v>95</v>
      </c>
      <c r="AW267" s="49">
        <v>85</v>
      </c>
      <c r="AX267" s="67" t="s">
        <v>4333</v>
      </c>
      <c r="AY267" s="49">
        <v>95</v>
      </c>
      <c r="AZ267" s="49">
        <v>95</v>
      </c>
      <c r="BA267" s="49">
        <v>93</v>
      </c>
      <c r="BB267" s="49">
        <v>90</v>
      </c>
      <c r="BC267" s="49">
        <v>91</v>
      </c>
      <c r="BD267" s="67" t="s">
        <v>4334</v>
      </c>
      <c r="BE267" s="49">
        <v>80</v>
      </c>
      <c r="BF267" s="49">
        <v>95</v>
      </c>
      <c r="BG267" s="49">
        <v>95</v>
      </c>
      <c r="BH267" s="49">
        <v>95</v>
      </c>
      <c r="BI267" s="49">
        <v>96</v>
      </c>
      <c r="BJ267" s="67" t="s">
        <v>4335</v>
      </c>
      <c r="BK267" s="49" t="s">
        <v>4336</v>
      </c>
      <c r="BL267" s="80" t="s">
        <v>4337</v>
      </c>
      <c r="BM267" s="80" t="s">
        <v>4338</v>
      </c>
      <c r="BN267" s="49" t="s">
        <v>4339</v>
      </c>
      <c r="BO267" s="167">
        <v>90.67</v>
      </c>
      <c r="BP267" s="167">
        <v>91.33</v>
      </c>
      <c r="BQ267" s="167">
        <v>91.33</v>
      </c>
      <c r="BR267" s="166">
        <v>92.5</v>
      </c>
      <c r="BS267" s="166">
        <v>92.67</v>
      </c>
      <c r="BT267" s="229">
        <f t="shared" si="4"/>
        <v>458.5</v>
      </c>
      <c r="BU267" s="88" t="s">
        <v>170</v>
      </c>
      <c r="BV267" s="106"/>
      <c r="BW267" s="106"/>
      <c r="BX267" s="106"/>
      <c r="BY267" s="106"/>
      <c r="BZ267" s="106"/>
      <c r="CA267" s="106"/>
      <c r="CB267" s="106"/>
      <c r="CC267" s="123" t="s">
        <v>4340</v>
      </c>
      <c r="CD267" s="109">
        <v>2021</v>
      </c>
      <c r="CE267" s="109" t="s">
        <v>3969</v>
      </c>
      <c r="CF267" s="170">
        <v>261</v>
      </c>
    </row>
    <row r="268" spans="1:84" s="11" customFormat="1" ht="30" customHeight="1">
      <c r="A268" s="21" t="s">
        <v>3290</v>
      </c>
      <c r="B268" s="226">
        <v>21</v>
      </c>
      <c r="C268" s="22" t="s">
        <v>4341</v>
      </c>
      <c r="D268" s="287" t="s">
        <v>4342</v>
      </c>
      <c r="E268" s="23" t="s">
        <v>4343</v>
      </c>
      <c r="F268" s="24" t="s">
        <v>13</v>
      </c>
      <c r="G268" s="25" t="s">
        <v>4344</v>
      </c>
      <c r="H268" s="22" t="s">
        <v>4345</v>
      </c>
      <c r="I268" s="22" t="s">
        <v>167</v>
      </c>
      <c r="J268" s="22" t="s">
        <v>4346</v>
      </c>
      <c r="K268" s="22" t="s">
        <v>4347</v>
      </c>
      <c r="L268" s="24" t="s">
        <v>170</v>
      </c>
      <c r="M268" s="88" t="s">
        <v>170</v>
      </c>
      <c r="N268" s="49" t="s">
        <v>4348</v>
      </c>
      <c r="O268" s="49" t="s">
        <v>4349</v>
      </c>
      <c r="P268" s="49" t="s">
        <v>1530</v>
      </c>
      <c r="Q268" s="55">
        <v>39417</v>
      </c>
      <c r="R268" s="49" t="s">
        <v>289</v>
      </c>
      <c r="S268" s="49" t="s">
        <v>4350</v>
      </c>
      <c r="T268" s="49" t="s">
        <v>4351</v>
      </c>
      <c r="U268" s="49" t="s">
        <v>3579</v>
      </c>
      <c r="V268" s="288" t="s">
        <v>4352</v>
      </c>
      <c r="W268" s="49" t="s">
        <v>4344</v>
      </c>
      <c r="X268" s="49" t="s">
        <v>4345</v>
      </c>
      <c r="Y268" s="49" t="s">
        <v>167</v>
      </c>
      <c r="Z268" s="61">
        <v>1</v>
      </c>
      <c r="AA268" s="49" t="s">
        <v>4347</v>
      </c>
      <c r="AB268" s="61">
        <v>2022</v>
      </c>
      <c r="AC268" s="49" t="s">
        <v>1394</v>
      </c>
      <c r="AD268" s="49" t="s">
        <v>179</v>
      </c>
      <c r="AE268" s="49" t="s">
        <v>179</v>
      </c>
      <c r="AF268" s="288" t="s">
        <v>4353</v>
      </c>
      <c r="AG268" s="66">
        <v>82</v>
      </c>
      <c r="AH268" s="66">
        <v>82</v>
      </c>
      <c r="AI268" s="66">
        <v>83</v>
      </c>
      <c r="AJ268" s="66">
        <v>84</v>
      </c>
      <c r="AK268" s="66">
        <v>81</v>
      </c>
      <c r="AL268" s="67" t="s">
        <v>4354</v>
      </c>
      <c r="AM268" s="66">
        <v>84</v>
      </c>
      <c r="AN268" s="66">
        <v>84</v>
      </c>
      <c r="AO268" s="66">
        <v>85</v>
      </c>
      <c r="AP268" s="66">
        <v>86</v>
      </c>
      <c r="AQ268" s="66">
        <v>85</v>
      </c>
      <c r="AR268" s="67" t="s">
        <v>4355</v>
      </c>
      <c r="AS268" s="66">
        <v>80</v>
      </c>
      <c r="AT268" s="66">
        <v>82</v>
      </c>
      <c r="AU268" s="66">
        <v>82</v>
      </c>
      <c r="AV268" s="66">
        <v>84</v>
      </c>
      <c r="AW268" s="66">
        <v>82</v>
      </c>
      <c r="AX268" s="67">
        <v>82</v>
      </c>
      <c r="AY268" s="66">
        <v>80</v>
      </c>
      <c r="AZ268" s="66">
        <v>85</v>
      </c>
      <c r="BA268" s="66">
        <v>83</v>
      </c>
      <c r="BB268" s="66">
        <v>84</v>
      </c>
      <c r="BC268" s="66">
        <v>81</v>
      </c>
      <c r="BD268" s="67" t="s">
        <v>4356</v>
      </c>
      <c r="BE268" s="66">
        <v>83</v>
      </c>
      <c r="BF268" s="66">
        <v>84</v>
      </c>
      <c r="BG268" s="66">
        <v>84</v>
      </c>
      <c r="BH268" s="66">
        <v>86</v>
      </c>
      <c r="BI268" s="66">
        <v>84</v>
      </c>
      <c r="BJ268" s="67" t="s">
        <v>4357</v>
      </c>
      <c r="BK268" s="49" t="s">
        <v>4358</v>
      </c>
      <c r="BL268" s="80" t="s">
        <v>4359</v>
      </c>
      <c r="BM268" s="80" t="s">
        <v>4360</v>
      </c>
      <c r="BN268" s="49" t="s">
        <v>4361</v>
      </c>
      <c r="BO268" s="167">
        <v>82.4</v>
      </c>
      <c r="BP268" s="167">
        <v>84.8</v>
      </c>
      <c r="BQ268" s="167">
        <v>82</v>
      </c>
      <c r="BR268" s="166">
        <v>82.6</v>
      </c>
      <c r="BS268" s="166">
        <v>84.2</v>
      </c>
      <c r="BT268" s="229">
        <f t="shared" si="4"/>
        <v>415.99999999999994</v>
      </c>
      <c r="BU268" s="88" t="s">
        <v>170</v>
      </c>
      <c r="BV268" s="106"/>
      <c r="BW268" s="106"/>
      <c r="BX268" s="106"/>
      <c r="BY268" s="106"/>
      <c r="BZ268" s="106"/>
      <c r="CA268" s="106"/>
      <c r="CB268" s="106"/>
      <c r="CC268" s="123" t="s">
        <v>4362</v>
      </c>
      <c r="CD268" s="109">
        <v>2021</v>
      </c>
      <c r="CE268" s="109" t="s">
        <v>3969</v>
      </c>
      <c r="CF268" s="170">
        <v>262</v>
      </c>
    </row>
    <row r="269" spans="1:84" s="11" customFormat="1" ht="30" customHeight="1">
      <c r="A269" s="32" t="s">
        <v>3290</v>
      </c>
      <c r="B269" s="226">
        <v>22</v>
      </c>
      <c r="C269" s="22" t="s">
        <v>4363</v>
      </c>
      <c r="D269" s="287" t="s">
        <v>4364</v>
      </c>
      <c r="E269" s="23" t="s">
        <v>4365</v>
      </c>
      <c r="F269" s="24" t="s">
        <v>14</v>
      </c>
      <c r="G269" s="25" t="s">
        <v>4366</v>
      </c>
      <c r="H269" s="22" t="s">
        <v>4367</v>
      </c>
      <c r="I269" s="22" t="s">
        <v>4368</v>
      </c>
      <c r="J269" s="22" t="s">
        <v>4369</v>
      </c>
      <c r="K269" s="22" t="s">
        <v>4370</v>
      </c>
      <c r="L269" s="24" t="s">
        <v>170</v>
      </c>
      <c r="M269" s="88" t="s">
        <v>224</v>
      </c>
      <c r="N269" s="49" t="s">
        <v>4371</v>
      </c>
      <c r="O269" s="49" t="s">
        <v>4372</v>
      </c>
      <c r="P269" s="49" t="s">
        <v>4373</v>
      </c>
      <c r="Q269" s="55">
        <v>39094</v>
      </c>
      <c r="R269" s="49" t="s">
        <v>174</v>
      </c>
      <c r="S269" s="49" t="s">
        <v>4374</v>
      </c>
      <c r="T269" s="49" t="s">
        <v>4375</v>
      </c>
      <c r="U269" s="49" t="s">
        <v>4376</v>
      </c>
      <c r="V269" s="288" t="s">
        <v>4377</v>
      </c>
      <c r="W269" s="49" t="s">
        <v>4366</v>
      </c>
      <c r="X269" s="49" t="s">
        <v>4367</v>
      </c>
      <c r="Y269" s="49" t="s">
        <v>4368</v>
      </c>
      <c r="Z269" s="49">
        <v>2</v>
      </c>
      <c r="AA269" s="49" t="s">
        <v>4370</v>
      </c>
      <c r="AB269" s="49">
        <v>2022</v>
      </c>
      <c r="AC269" s="49" t="s">
        <v>1394</v>
      </c>
      <c r="AD269" s="49" t="s">
        <v>179</v>
      </c>
      <c r="AE269" s="49" t="s">
        <v>231</v>
      </c>
      <c r="AF269" s="288" t="s">
        <v>4378</v>
      </c>
      <c r="AG269" s="49">
        <v>88</v>
      </c>
      <c r="AH269" s="49">
        <v>89</v>
      </c>
      <c r="AI269" s="49">
        <v>90</v>
      </c>
      <c r="AJ269" s="49">
        <v>90</v>
      </c>
      <c r="AK269" s="49">
        <v>87</v>
      </c>
      <c r="AL269" s="67" t="s">
        <v>4379</v>
      </c>
      <c r="AM269" s="49">
        <v>81</v>
      </c>
      <c r="AN269" s="49">
        <v>81</v>
      </c>
      <c r="AO269" s="49">
        <v>81</v>
      </c>
      <c r="AP269" s="49">
        <v>81</v>
      </c>
      <c r="AQ269" s="49">
        <v>85</v>
      </c>
      <c r="AR269" s="67" t="s">
        <v>3938</v>
      </c>
      <c r="AS269" s="49">
        <v>87</v>
      </c>
      <c r="AT269" s="49">
        <v>89</v>
      </c>
      <c r="AU269" s="49">
        <v>83</v>
      </c>
      <c r="AV269" s="49">
        <v>81</v>
      </c>
      <c r="AW269" s="49">
        <v>87</v>
      </c>
      <c r="AX269" s="67" t="s">
        <v>3940</v>
      </c>
      <c r="AY269" s="49">
        <v>80</v>
      </c>
      <c r="AZ269" s="49">
        <v>83</v>
      </c>
      <c r="BA269" s="49">
        <v>81</v>
      </c>
      <c r="BB269" s="49">
        <v>81</v>
      </c>
      <c r="BC269" s="49">
        <v>84</v>
      </c>
      <c r="BD269" s="67" t="s">
        <v>3938</v>
      </c>
      <c r="BE269" s="49">
        <v>83</v>
      </c>
      <c r="BF269" s="49">
        <v>85</v>
      </c>
      <c r="BG269" s="49">
        <v>85</v>
      </c>
      <c r="BH269" s="49">
        <v>86</v>
      </c>
      <c r="BI269" s="49">
        <v>84</v>
      </c>
      <c r="BJ269" s="67" t="s">
        <v>4380</v>
      </c>
      <c r="BK269" s="49" t="s">
        <v>4381</v>
      </c>
      <c r="BL269" s="80" t="s">
        <v>4382</v>
      </c>
      <c r="BM269" s="80" t="s">
        <v>4383</v>
      </c>
      <c r="BN269" s="49" t="s">
        <v>4384</v>
      </c>
      <c r="BO269" s="167">
        <v>88.8</v>
      </c>
      <c r="BP269" s="167">
        <v>81.8</v>
      </c>
      <c r="BQ269" s="167">
        <v>85.4</v>
      </c>
      <c r="BR269" s="166">
        <v>81.8</v>
      </c>
      <c r="BS269" s="166">
        <v>84.6</v>
      </c>
      <c r="BT269" s="229">
        <f t="shared" si="4"/>
        <v>422.4</v>
      </c>
      <c r="BU269" s="88" t="s">
        <v>170</v>
      </c>
      <c r="BV269" s="106"/>
      <c r="BW269" s="106" t="s">
        <v>4385</v>
      </c>
      <c r="BX269" s="106"/>
      <c r="BY269" s="106"/>
      <c r="BZ269" s="106"/>
      <c r="CA269" s="106"/>
      <c r="CB269" s="106"/>
      <c r="CC269" s="123" t="s">
        <v>4319</v>
      </c>
      <c r="CD269" s="109">
        <v>2021</v>
      </c>
      <c r="CE269" s="109" t="s">
        <v>3969</v>
      </c>
      <c r="CF269" s="170">
        <v>263</v>
      </c>
    </row>
    <row r="270" spans="1:84" s="11" customFormat="1" ht="30" customHeight="1">
      <c r="A270" s="21" t="s">
        <v>3290</v>
      </c>
      <c r="B270" s="226">
        <v>23</v>
      </c>
      <c r="C270" s="22" t="s">
        <v>4386</v>
      </c>
      <c r="D270" s="287" t="s">
        <v>4387</v>
      </c>
      <c r="E270" s="23" t="s">
        <v>4388</v>
      </c>
      <c r="F270" s="24" t="s">
        <v>14</v>
      </c>
      <c r="G270" s="25" t="s">
        <v>165</v>
      </c>
      <c r="H270" s="22" t="s">
        <v>166</v>
      </c>
      <c r="I270" s="22" t="s">
        <v>167</v>
      </c>
      <c r="J270" s="22" t="s">
        <v>4389</v>
      </c>
      <c r="K270" s="22" t="s">
        <v>675</v>
      </c>
      <c r="L270" s="24" t="s">
        <v>170</v>
      </c>
      <c r="M270" s="88" t="s">
        <v>170</v>
      </c>
      <c r="N270" s="49" t="s">
        <v>4390</v>
      </c>
      <c r="O270" s="49" t="s">
        <v>4391</v>
      </c>
      <c r="P270" s="49" t="s">
        <v>9</v>
      </c>
      <c r="Q270" s="55">
        <v>39184</v>
      </c>
      <c r="R270" s="49" t="s">
        <v>174</v>
      </c>
      <c r="S270" s="49" t="s">
        <v>4392</v>
      </c>
      <c r="T270" s="49" t="s">
        <v>4393</v>
      </c>
      <c r="U270" s="49"/>
      <c r="V270" s="288" t="s">
        <v>4394</v>
      </c>
      <c r="W270" s="49" t="s">
        <v>165</v>
      </c>
      <c r="X270" s="49" t="s">
        <v>166</v>
      </c>
      <c r="Y270" s="49" t="s">
        <v>167</v>
      </c>
      <c r="Z270" s="61">
        <v>1</v>
      </c>
      <c r="AA270" s="49" t="s">
        <v>675</v>
      </c>
      <c r="AB270" s="61">
        <v>2022</v>
      </c>
      <c r="AC270" s="49" t="s">
        <v>1394</v>
      </c>
      <c r="AD270" s="49" t="s">
        <v>179</v>
      </c>
      <c r="AE270" s="49" t="s">
        <v>179</v>
      </c>
      <c r="AF270" s="288" t="s">
        <v>4395</v>
      </c>
      <c r="AG270" s="66">
        <v>80</v>
      </c>
      <c r="AH270" s="66">
        <v>83</v>
      </c>
      <c r="AI270" s="66">
        <v>72</v>
      </c>
      <c r="AJ270" s="66">
        <v>85</v>
      </c>
      <c r="AK270" s="66">
        <v>81</v>
      </c>
      <c r="AL270" s="67" t="s">
        <v>4396</v>
      </c>
      <c r="AM270" s="66">
        <v>80</v>
      </c>
      <c r="AN270" s="66">
        <v>84</v>
      </c>
      <c r="AO270" s="66">
        <v>69</v>
      </c>
      <c r="AP270" s="66">
        <v>74</v>
      </c>
      <c r="AQ270" s="66">
        <v>83</v>
      </c>
      <c r="AR270" s="67" t="s">
        <v>4397</v>
      </c>
      <c r="AS270" s="66">
        <v>80</v>
      </c>
      <c r="AT270" s="66">
        <v>78</v>
      </c>
      <c r="AU270" s="66">
        <v>71</v>
      </c>
      <c r="AV270" s="66">
        <v>79</v>
      </c>
      <c r="AW270" s="66">
        <v>79</v>
      </c>
      <c r="AX270" s="67" t="s">
        <v>4398</v>
      </c>
      <c r="AY270" s="66">
        <v>88</v>
      </c>
      <c r="AZ270" s="66">
        <v>86</v>
      </c>
      <c r="BA270" s="66">
        <v>66</v>
      </c>
      <c r="BB270" s="66">
        <v>81</v>
      </c>
      <c r="BC270" s="66">
        <v>83</v>
      </c>
      <c r="BD270" s="67" t="s">
        <v>4399</v>
      </c>
      <c r="BE270" s="66">
        <v>85</v>
      </c>
      <c r="BF270" s="66">
        <v>87</v>
      </c>
      <c r="BG270" s="66">
        <v>80</v>
      </c>
      <c r="BH270" s="66">
        <v>83</v>
      </c>
      <c r="BI270" s="66">
        <v>84</v>
      </c>
      <c r="BJ270" s="67" t="s">
        <v>4400</v>
      </c>
      <c r="BK270" s="49" t="s">
        <v>4401</v>
      </c>
      <c r="BL270" s="80" t="s">
        <v>4402</v>
      </c>
      <c r="BM270" s="80" t="s">
        <v>4403</v>
      </c>
      <c r="BN270" s="49" t="s">
        <v>4404</v>
      </c>
      <c r="BO270" s="167">
        <v>82.51</v>
      </c>
      <c r="BP270" s="167">
        <v>80.56</v>
      </c>
      <c r="BQ270" s="167">
        <v>80.11</v>
      </c>
      <c r="BR270" s="166">
        <v>82.61</v>
      </c>
      <c r="BS270" s="166">
        <v>84.55</v>
      </c>
      <c r="BT270" s="229">
        <f t="shared" si="4"/>
        <v>410.34000000000003</v>
      </c>
      <c r="BU270" s="88" t="s">
        <v>170</v>
      </c>
      <c r="BV270" s="106" t="s">
        <v>4405</v>
      </c>
      <c r="BW270" s="106"/>
      <c r="BX270" s="106"/>
      <c r="BY270" s="106"/>
      <c r="BZ270" s="106"/>
      <c r="CA270" s="106"/>
      <c r="CB270" s="106"/>
      <c r="CC270" s="123" t="s">
        <v>4406</v>
      </c>
      <c r="CD270" s="109">
        <v>2021</v>
      </c>
      <c r="CE270" s="109" t="s">
        <v>3969</v>
      </c>
      <c r="CF270" s="170">
        <v>264</v>
      </c>
    </row>
    <row r="271" spans="1:84" s="11" customFormat="1" ht="30" customHeight="1">
      <c r="A271" s="21" t="s">
        <v>3290</v>
      </c>
      <c r="B271" s="226">
        <v>25</v>
      </c>
      <c r="C271" s="22" t="s">
        <v>4407</v>
      </c>
      <c r="D271" s="287" t="s">
        <v>4408</v>
      </c>
      <c r="E271" s="23" t="s">
        <v>4409</v>
      </c>
      <c r="F271" s="24" t="s">
        <v>14</v>
      </c>
      <c r="G271" s="25" t="s">
        <v>4410</v>
      </c>
      <c r="H271" s="22" t="s">
        <v>4411</v>
      </c>
      <c r="I271" s="22" t="s">
        <v>167</v>
      </c>
      <c r="J271" s="22" t="s">
        <v>4412</v>
      </c>
      <c r="K271" s="22" t="s">
        <v>4413</v>
      </c>
      <c r="L271" s="24" t="s">
        <v>170</v>
      </c>
      <c r="M271" s="88" t="s">
        <v>170</v>
      </c>
      <c r="N271" s="49" t="s">
        <v>4414</v>
      </c>
      <c r="O271" s="49" t="s">
        <v>4415</v>
      </c>
      <c r="P271" s="49" t="s">
        <v>392</v>
      </c>
      <c r="Q271" s="55">
        <v>39183</v>
      </c>
      <c r="R271" s="49" t="s">
        <v>174</v>
      </c>
      <c r="S271" s="49" t="s">
        <v>4416</v>
      </c>
      <c r="T271" s="49" t="s">
        <v>862</v>
      </c>
      <c r="U271" s="49" t="s">
        <v>862</v>
      </c>
      <c r="V271" s="288" t="s">
        <v>4417</v>
      </c>
      <c r="W271" s="49" t="s">
        <v>4410</v>
      </c>
      <c r="X271" s="49" t="s">
        <v>4411</v>
      </c>
      <c r="Y271" s="49" t="s">
        <v>167</v>
      </c>
      <c r="Z271" s="61">
        <v>2</v>
      </c>
      <c r="AA271" s="49" t="s">
        <v>4413</v>
      </c>
      <c r="AB271" s="61">
        <v>2022</v>
      </c>
      <c r="AC271" s="49" t="s">
        <v>1394</v>
      </c>
      <c r="AD271" s="49" t="s">
        <v>179</v>
      </c>
      <c r="AE271" s="49" t="s">
        <v>179</v>
      </c>
      <c r="AF271" s="288" t="s">
        <v>4418</v>
      </c>
      <c r="AG271" s="66" t="s">
        <v>461</v>
      </c>
      <c r="AH271" s="66" t="s">
        <v>380</v>
      </c>
      <c r="AI271" s="66" t="s">
        <v>801</v>
      </c>
      <c r="AJ271" s="66" t="s">
        <v>460</v>
      </c>
      <c r="AK271" s="66" t="s">
        <v>373</v>
      </c>
      <c r="AL271" s="67" t="s">
        <v>4419</v>
      </c>
      <c r="AM271" s="66" t="s">
        <v>376</v>
      </c>
      <c r="AN271" s="66" t="s">
        <v>377</v>
      </c>
      <c r="AO271" s="66" t="s">
        <v>476</v>
      </c>
      <c r="AP271" s="66" t="s">
        <v>372</v>
      </c>
      <c r="AQ271" s="66" t="s">
        <v>461</v>
      </c>
      <c r="AR271" s="67" t="s">
        <v>4420</v>
      </c>
      <c r="AS271" s="66" t="s">
        <v>372</v>
      </c>
      <c r="AT271" s="66" t="s">
        <v>373</v>
      </c>
      <c r="AU271" s="66" t="s">
        <v>375</v>
      </c>
      <c r="AV271" s="66" t="s">
        <v>461</v>
      </c>
      <c r="AW271" s="66" t="s">
        <v>461</v>
      </c>
      <c r="AX271" s="67" t="s">
        <v>4421</v>
      </c>
      <c r="AY271" s="66" t="s">
        <v>543</v>
      </c>
      <c r="AZ271" s="66" t="s">
        <v>543</v>
      </c>
      <c r="BA271" s="66" t="s">
        <v>379</v>
      </c>
      <c r="BB271" s="66" t="s">
        <v>381</v>
      </c>
      <c r="BC271" s="66" t="s">
        <v>378</v>
      </c>
      <c r="BD271" s="67" t="s">
        <v>4235</v>
      </c>
      <c r="BE271" s="66" t="s">
        <v>381</v>
      </c>
      <c r="BF271" s="66" t="s">
        <v>381</v>
      </c>
      <c r="BG271" s="66" t="s">
        <v>460</v>
      </c>
      <c r="BH271" s="66" t="s">
        <v>379</v>
      </c>
      <c r="BI271" s="66" t="s">
        <v>375</v>
      </c>
      <c r="BJ271" s="67" t="s">
        <v>3962</v>
      </c>
      <c r="BK271" s="49" t="s">
        <v>4422</v>
      </c>
      <c r="BL271" s="80" t="s">
        <v>4423</v>
      </c>
      <c r="BM271" s="80" t="s">
        <v>4424</v>
      </c>
      <c r="BN271" s="49" t="s">
        <v>4425</v>
      </c>
      <c r="BO271" s="167">
        <v>82.17</v>
      </c>
      <c r="BP271" s="167">
        <v>83.5</v>
      </c>
      <c r="BQ271" s="167">
        <v>84.33</v>
      </c>
      <c r="BR271" s="166">
        <v>82.5</v>
      </c>
      <c r="BS271" s="166">
        <v>79.83</v>
      </c>
      <c r="BT271" s="229">
        <f t="shared" si="4"/>
        <v>412.33</v>
      </c>
      <c r="BU271" s="88" t="s">
        <v>170</v>
      </c>
      <c r="BV271" s="106" t="s">
        <v>3799</v>
      </c>
      <c r="BW271" s="106"/>
      <c r="BX271" s="106"/>
      <c r="BY271" s="106"/>
      <c r="BZ271" s="106"/>
      <c r="CA271" s="106"/>
      <c r="CB271" s="106"/>
      <c r="CC271" s="123" t="s">
        <v>4031</v>
      </c>
      <c r="CD271" s="109">
        <v>2021</v>
      </c>
      <c r="CE271" s="109" t="s">
        <v>3969</v>
      </c>
      <c r="CF271" s="170">
        <v>265</v>
      </c>
    </row>
    <row r="272" spans="1:84" s="11" customFormat="1" ht="30" customHeight="1">
      <c r="A272" s="21" t="s">
        <v>3290</v>
      </c>
      <c r="B272" s="226">
        <v>27</v>
      </c>
      <c r="C272" s="22" t="s">
        <v>4426</v>
      </c>
      <c r="D272" s="287" t="s">
        <v>4427</v>
      </c>
      <c r="E272" s="23" t="s">
        <v>4428</v>
      </c>
      <c r="F272" s="24" t="s">
        <v>13</v>
      </c>
      <c r="G272" s="25" t="s">
        <v>4429</v>
      </c>
      <c r="H272" s="22" t="s">
        <v>4430</v>
      </c>
      <c r="I272" s="22" t="s">
        <v>167</v>
      </c>
      <c r="J272" s="22" t="s">
        <v>4431</v>
      </c>
      <c r="K272" s="22" t="s">
        <v>4432</v>
      </c>
      <c r="L272" s="24" t="s">
        <v>224</v>
      </c>
      <c r="M272" s="88" t="s">
        <v>224</v>
      </c>
      <c r="N272" s="49" t="s">
        <v>4433</v>
      </c>
      <c r="O272" s="49" t="s">
        <v>4434</v>
      </c>
      <c r="P272" s="49" t="s">
        <v>4435</v>
      </c>
      <c r="Q272" s="55">
        <v>39079</v>
      </c>
      <c r="R272" s="49" t="s">
        <v>289</v>
      </c>
      <c r="S272" s="49" t="s">
        <v>4436</v>
      </c>
      <c r="T272" s="49" t="s">
        <v>4437</v>
      </c>
      <c r="U272" s="49"/>
      <c r="V272" s="288" t="s">
        <v>4438</v>
      </c>
      <c r="W272" s="49" t="s">
        <v>4429</v>
      </c>
      <c r="X272" s="49" t="s">
        <v>4430</v>
      </c>
      <c r="Y272" s="49" t="s">
        <v>167</v>
      </c>
      <c r="Z272" s="49">
        <v>1</v>
      </c>
      <c r="AA272" s="49" t="s">
        <v>4432</v>
      </c>
      <c r="AB272" s="49">
        <v>2022</v>
      </c>
      <c r="AC272" s="49" t="s">
        <v>1394</v>
      </c>
      <c r="AD272" s="49" t="s">
        <v>231</v>
      </c>
      <c r="AE272" s="49" t="s">
        <v>231</v>
      </c>
      <c r="AF272" s="288" t="s">
        <v>4439</v>
      </c>
      <c r="AG272" s="49">
        <v>81</v>
      </c>
      <c r="AH272" s="49">
        <v>81</v>
      </c>
      <c r="AI272" s="49">
        <v>67</v>
      </c>
      <c r="AJ272" s="49">
        <v>79</v>
      </c>
      <c r="AK272" s="49">
        <v>84</v>
      </c>
      <c r="AL272" s="67" t="s">
        <v>4440</v>
      </c>
      <c r="AM272" s="49">
        <v>78</v>
      </c>
      <c r="AN272" s="49">
        <v>90</v>
      </c>
      <c r="AO272" s="49">
        <v>79</v>
      </c>
      <c r="AP272" s="49">
        <v>83</v>
      </c>
      <c r="AQ272" s="49">
        <v>80</v>
      </c>
      <c r="AR272" s="67" t="s">
        <v>4441</v>
      </c>
      <c r="AS272" s="49">
        <v>70</v>
      </c>
      <c r="AT272" s="49">
        <v>78</v>
      </c>
      <c r="AU272" s="49">
        <v>71</v>
      </c>
      <c r="AV272" s="49">
        <v>85</v>
      </c>
      <c r="AW272" s="49">
        <v>77</v>
      </c>
      <c r="AX272" s="67" t="s">
        <v>4442</v>
      </c>
      <c r="AY272" s="49">
        <v>73</v>
      </c>
      <c r="AZ272" s="49">
        <v>84</v>
      </c>
      <c r="BA272" s="49">
        <v>79</v>
      </c>
      <c r="BB272" s="49">
        <v>81</v>
      </c>
      <c r="BC272" s="49">
        <v>82</v>
      </c>
      <c r="BD272" s="67" t="s">
        <v>4443</v>
      </c>
      <c r="BE272" s="49">
        <v>82</v>
      </c>
      <c r="BF272" s="49">
        <v>95</v>
      </c>
      <c r="BG272" s="49">
        <v>88</v>
      </c>
      <c r="BH272" s="49">
        <v>82</v>
      </c>
      <c r="BI272" s="49">
        <v>87</v>
      </c>
      <c r="BJ272" s="67" t="s">
        <v>4444</v>
      </c>
      <c r="BK272" s="49" t="s">
        <v>4445</v>
      </c>
      <c r="BL272" s="80" t="s">
        <v>4446</v>
      </c>
      <c r="BM272" s="80" t="s">
        <v>4447</v>
      </c>
      <c r="BN272" s="49" t="s">
        <v>4448</v>
      </c>
      <c r="BO272" s="167">
        <v>85.06</v>
      </c>
      <c r="BP272" s="167">
        <v>83.03</v>
      </c>
      <c r="BQ272" s="167">
        <v>79.040000000000006</v>
      </c>
      <c r="BR272" s="166">
        <v>84.29</v>
      </c>
      <c r="BS272" s="166">
        <v>87.39</v>
      </c>
      <c r="BT272" s="229">
        <f t="shared" si="4"/>
        <v>418.81</v>
      </c>
      <c r="BU272" s="88" t="s">
        <v>224</v>
      </c>
      <c r="BV272" s="106"/>
      <c r="BW272" s="106"/>
      <c r="BX272" s="106"/>
      <c r="BY272" s="106"/>
      <c r="BZ272" s="106"/>
      <c r="CA272" s="106"/>
      <c r="CB272" s="106"/>
      <c r="CC272" s="123" t="s">
        <v>4449</v>
      </c>
      <c r="CD272" s="109">
        <v>2021</v>
      </c>
      <c r="CE272" s="109" t="s">
        <v>3969</v>
      </c>
      <c r="CF272" s="170">
        <v>266</v>
      </c>
    </row>
    <row r="273" spans="1:84" s="11" customFormat="1" ht="30" customHeight="1">
      <c r="A273" s="32" t="s">
        <v>3290</v>
      </c>
      <c r="B273" s="226">
        <v>28</v>
      </c>
      <c r="C273" s="22" t="s">
        <v>4450</v>
      </c>
      <c r="D273" s="287" t="s">
        <v>4451</v>
      </c>
      <c r="E273" s="23" t="s">
        <v>4452</v>
      </c>
      <c r="F273" s="24" t="s">
        <v>13</v>
      </c>
      <c r="G273" s="25" t="s">
        <v>4453</v>
      </c>
      <c r="H273" s="22" t="s">
        <v>338</v>
      </c>
      <c r="I273" s="22" t="s">
        <v>167</v>
      </c>
      <c r="J273" s="22" t="s">
        <v>4454</v>
      </c>
      <c r="K273" s="22" t="s">
        <v>4455</v>
      </c>
      <c r="L273" s="24" t="s">
        <v>170</v>
      </c>
      <c r="M273" s="88" t="s">
        <v>170</v>
      </c>
      <c r="N273" s="49" t="s">
        <v>4456</v>
      </c>
      <c r="O273" s="49" t="s">
        <v>4457</v>
      </c>
      <c r="P273" s="49" t="s">
        <v>505</v>
      </c>
      <c r="Q273" s="55">
        <v>39358</v>
      </c>
      <c r="R273" s="49" t="s">
        <v>289</v>
      </c>
      <c r="S273" s="49" t="s">
        <v>4458</v>
      </c>
      <c r="T273" s="49" t="s">
        <v>4459</v>
      </c>
      <c r="U273" s="49" t="s">
        <v>4460</v>
      </c>
      <c r="V273" s="288" t="s">
        <v>4461</v>
      </c>
      <c r="W273" s="49" t="s">
        <v>4453</v>
      </c>
      <c r="X273" s="49" t="s">
        <v>338</v>
      </c>
      <c r="Y273" s="49" t="s">
        <v>167</v>
      </c>
      <c r="Z273" s="49">
        <v>1</v>
      </c>
      <c r="AA273" s="49" t="s">
        <v>4455</v>
      </c>
      <c r="AB273" s="49">
        <v>2022</v>
      </c>
      <c r="AC273" s="49" t="s">
        <v>1394</v>
      </c>
      <c r="AD273" s="49" t="s">
        <v>179</v>
      </c>
      <c r="AE273" s="49" t="s">
        <v>179</v>
      </c>
      <c r="AF273" s="288" t="s">
        <v>4462</v>
      </c>
      <c r="AG273" s="49">
        <v>80</v>
      </c>
      <c r="AH273" s="49">
        <v>84</v>
      </c>
      <c r="AI273" s="49">
        <v>88</v>
      </c>
      <c r="AJ273" s="49">
        <v>90</v>
      </c>
      <c r="AK273" s="49">
        <v>92</v>
      </c>
      <c r="AL273" s="73" t="s">
        <v>4463</v>
      </c>
      <c r="AM273" s="49">
        <v>89</v>
      </c>
      <c r="AN273" s="49">
        <v>90</v>
      </c>
      <c r="AO273" s="49">
        <v>88</v>
      </c>
      <c r="AP273" s="49">
        <v>90</v>
      </c>
      <c r="AQ273" s="49">
        <v>90</v>
      </c>
      <c r="AR273" s="73" t="s">
        <v>4464</v>
      </c>
      <c r="AS273" s="49">
        <v>79</v>
      </c>
      <c r="AT273" s="49">
        <v>84</v>
      </c>
      <c r="AU273" s="49">
        <v>83</v>
      </c>
      <c r="AV273" s="49">
        <v>84</v>
      </c>
      <c r="AW273" s="49">
        <v>85</v>
      </c>
      <c r="AX273" s="73">
        <v>83</v>
      </c>
      <c r="AY273" s="49">
        <v>86</v>
      </c>
      <c r="AZ273" s="49">
        <v>89</v>
      </c>
      <c r="BA273" s="49">
        <v>88</v>
      </c>
      <c r="BB273" s="49">
        <v>88</v>
      </c>
      <c r="BC273" s="49">
        <v>89</v>
      </c>
      <c r="BD273" s="73">
        <v>88</v>
      </c>
      <c r="BE273" s="49">
        <v>83</v>
      </c>
      <c r="BF273" s="49">
        <v>84</v>
      </c>
      <c r="BG273" s="49">
        <v>82</v>
      </c>
      <c r="BH273" s="49">
        <v>85</v>
      </c>
      <c r="BI273" s="49">
        <v>84</v>
      </c>
      <c r="BJ273" s="73" t="s">
        <v>4465</v>
      </c>
      <c r="BK273" s="49" t="s">
        <v>4466</v>
      </c>
      <c r="BL273" s="80" t="s">
        <v>4467</v>
      </c>
      <c r="BM273" s="80" t="s">
        <v>4468</v>
      </c>
      <c r="BN273" s="49" t="s">
        <v>4469</v>
      </c>
      <c r="BO273" s="186">
        <v>86.6</v>
      </c>
      <c r="BP273" s="186">
        <v>89.4</v>
      </c>
      <c r="BQ273" s="238">
        <v>83</v>
      </c>
      <c r="BR273" s="239">
        <v>88</v>
      </c>
      <c r="BS273" s="187">
        <v>83.6</v>
      </c>
      <c r="BT273" s="229">
        <f t="shared" si="4"/>
        <v>430.6</v>
      </c>
      <c r="BU273" s="88" t="s">
        <v>170</v>
      </c>
      <c r="BV273" s="106"/>
      <c r="BW273" s="106"/>
      <c r="BX273" s="106"/>
      <c r="BY273" s="106"/>
      <c r="BZ273" s="106"/>
      <c r="CA273" s="106"/>
      <c r="CB273" s="106"/>
      <c r="CC273" s="123" t="s">
        <v>4470</v>
      </c>
      <c r="CD273" s="109">
        <v>2021</v>
      </c>
      <c r="CE273" s="109" t="s">
        <v>102</v>
      </c>
      <c r="CF273" s="170">
        <v>267</v>
      </c>
    </row>
    <row r="274" spans="1:84" s="11" customFormat="1" ht="30" customHeight="1">
      <c r="A274" s="21" t="s">
        <v>3290</v>
      </c>
      <c r="B274" s="226">
        <v>29</v>
      </c>
      <c r="C274" s="22" t="s">
        <v>4471</v>
      </c>
      <c r="D274" s="287" t="s">
        <v>4472</v>
      </c>
      <c r="E274" s="23" t="s">
        <v>4473</v>
      </c>
      <c r="F274" s="24" t="s">
        <v>13</v>
      </c>
      <c r="G274" s="25" t="s">
        <v>4188</v>
      </c>
      <c r="H274" s="22" t="s">
        <v>4189</v>
      </c>
      <c r="I274" s="22" t="s">
        <v>167</v>
      </c>
      <c r="J274" s="22" t="s">
        <v>4474</v>
      </c>
      <c r="K274" s="22" t="s">
        <v>1002</v>
      </c>
      <c r="L274" s="24" t="s">
        <v>170</v>
      </c>
      <c r="M274" s="88" t="s">
        <v>224</v>
      </c>
      <c r="N274" s="49" t="s">
        <v>4475</v>
      </c>
      <c r="O274" s="288" t="s">
        <v>4476</v>
      </c>
      <c r="P274" s="49" t="s">
        <v>9</v>
      </c>
      <c r="Q274" s="55">
        <v>39298</v>
      </c>
      <c r="R274" s="49" t="s">
        <v>289</v>
      </c>
      <c r="S274" s="49" t="s">
        <v>4477</v>
      </c>
      <c r="T274" s="49" t="s">
        <v>4478</v>
      </c>
      <c r="U274" s="49"/>
      <c r="V274" s="288" t="s">
        <v>4479</v>
      </c>
      <c r="W274" s="49" t="s">
        <v>4188</v>
      </c>
      <c r="X274" s="49" t="s">
        <v>4189</v>
      </c>
      <c r="Y274" s="49" t="s">
        <v>167</v>
      </c>
      <c r="Z274" s="49">
        <v>2</v>
      </c>
      <c r="AA274" s="49" t="s">
        <v>1002</v>
      </c>
      <c r="AB274" s="49">
        <v>2022</v>
      </c>
      <c r="AC274" s="49" t="s">
        <v>1394</v>
      </c>
      <c r="AD274" s="49" t="s">
        <v>179</v>
      </c>
      <c r="AE274" s="49" t="s">
        <v>231</v>
      </c>
      <c r="AF274" s="288" t="s">
        <v>4480</v>
      </c>
      <c r="AG274" s="49">
        <v>70</v>
      </c>
      <c r="AH274" s="49">
        <v>75</v>
      </c>
      <c r="AI274" s="49">
        <v>87</v>
      </c>
      <c r="AJ274" s="49">
        <v>80</v>
      </c>
      <c r="AK274" s="49">
        <v>81</v>
      </c>
      <c r="AL274" s="67" t="s">
        <v>4481</v>
      </c>
      <c r="AM274" s="49">
        <v>62</v>
      </c>
      <c r="AN274" s="49">
        <v>62</v>
      </c>
      <c r="AO274" s="49">
        <v>77</v>
      </c>
      <c r="AP274" s="49">
        <v>86</v>
      </c>
      <c r="AQ274" s="49">
        <v>87</v>
      </c>
      <c r="AR274" s="67" t="s">
        <v>567</v>
      </c>
      <c r="AS274" s="49">
        <v>70</v>
      </c>
      <c r="AT274" s="49">
        <v>83</v>
      </c>
      <c r="AU274" s="49">
        <v>79</v>
      </c>
      <c r="AV274" s="49">
        <v>76</v>
      </c>
      <c r="AW274" s="49">
        <v>77</v>
      </c>
      <c r="AX274" s="67" t="s">
        <v>4482</v>
      </c>
      <c r="AY274" s="49">
        <v>67</v>
      </c>
      <c r="AZ274" s="49">
        <v>69</v>
      </c>
      <c r="BA274" s="49">
        <v>81</v>
      </c>
      <c r="BB274" s="49">
        <v>73</v>
      </c>
      <c r="BC274" s="49">
        <v>78</v>
      </c>
      <c r="BD274" s="67" t="s">
        <v>4483</v>
      </c>
      <c r="BE274" s="49">
        <v>70</v>
      </c>
      <c r="BF274" s="49">
        <v>75</v>
      </c>
      <c r="BG274" s="49">
        <v>78</v>
      </c>
      <c r="BH274" s="49">
        <v>83</v>
      </c>
      <c r="BI274" s="49">
        <v>77</v>
      </c>
      <c r="BJ274" s="67" t="s">
        <v>4484</v>
      </c>
      <c r="BK274" s="49" t="s">
        <v>4485</v>
      </c>
      <c r="BL274" s="80" t="s">
        <v>4486</v>
      </c>
      <c r="BM274" s="80" t="s">
        <v>4487</v>
      </c>
      <c r="BN274" s="49" t="s">
        <v>4488</v>
      </c>
      <c r="BO274" s="167">
        <v>86.67</v>
      </c>
      <c r="BP274" s="167">
        <v>79.5</v>
      </c>
      <c r="BQ274" s="167">
        <v>80.83</v>
      </c>
      <c r="BR274" s="166">
        <v>83.2</v>
      </c>
      <c r="BS274" s="166">
        <v>81.599999999999994</v>
      </c>
      <c r="BT274" s="229">
        <f t="shared" si="4"/>
        <v>411.79999999999995</v>
      </c>
      <c r="BU274" s="88" t="s">
        <v>170</v>
      </c>
      <c r="BV274" s="106"/>
      <c r="BW274" s="106"/>
      <c r="BX274" s="106"/>
      <c r="BY274" s="106"/>
      <c r="BZ274" s="106"/>
      <c r="CA274" s="106"/>
      <c r="CB274" s="106"/>
      <c r="CC274" s="123" t="s">
        <v>4489</v>
      </c>
      <c r="CD274" s="109">
        <v>2021</v>
      </c>
      <c r="CE274" s="109" t="s">
        <v>3969</v>
      </c>
      <c r="CF274" s="170">
        <v>268</v>
      </c>
    </row>
    <row r="275" spans="1:84" s="11" customFormat="1" ht="30" customHeight="1">
      <c r="A275" s="32" t="s">
        <v>3290</v>
      </c>
      <c r="B275" s="226">
        <v>30</v>
      </c>
      <c r="C275" s="22" t="s">
        <v>4490</v>
      </c>
      <c r="D275" s="287" t="s">
        <v>4491</v>
      </c>
      <c r="E275" s="23" t="s">
        <v>4492</v>
      </c>
      <c r="F275" s="24" t="s">
        <v>13</v>
      </c>
      <c r="G275" s="25" t="s">
        <v>50</v>
      </c>
      <c r="H275" s="22" t="s">
        <v>166</v>
      </c>
      <c r="I275" s="22" t="s">
        <v>167</v>
      </c>
      <c r="J275" s="22" t="s">
        <v>4493</v>
      </c>
      <c r="K275" s="22" t="s">
        <v>4494</v>
      </c>
      <c r="L275" s="24" t="s">
        <v>170</v>
      </c>
      <c r="M275" s="88" t="s">
        <v>224</v>
      </c>
      <c r="N275" s="49" t="s">
        <v>4495</v>
      </c>
      <c r="O275" s="49" t="s">
        <v>4496</v>
      </c>
      <c r="P275" s="49" t="s">
        <v>1530</v>
      </c>
      <c r="Q275" s="55">
        <v>39424</v>
      </c>
      <c r="R275" s="49" t="s">
        <v>289</v>
      </c>
      <c r="S275" s="49" t="s">
        <v>4497</v>
      </c>
      <c r="T275" s="49" t="s">
        <v>4498</v>
      </c>
      <c r="U275" s="49"/>
      <c r="V275" s="288" t="s">
        <v>4499</v>
      </c>
      <c r="W275" s="49" t="s">
        <v>50</v>
      </c>
      <c r="X275" s="49" t="s">
        <v>166</v>
      </c>
      <c r="Y275" s="49" t="s">
        <v>167</v>
      </c>
      <c r="Z275" s="49">
        <v>3</v>
      </c>
      <c r="AA275" s="49" t="s">
        <v>4494</v>
      </c>
      <c r="AB275" s="49">
        <v>2022</v>
      </c>
      <c r="AC275" s="49" t="s">
        <v>178</v>
      </c>
      <c r="AD275" s="49" t="s">
        <v>179</v>
      </c>
      <c r="AE275" s="49" t="s">
        <v>231</v>
      </c>
      <c r="AF275" s="288" t="s">
        <v>4500</v>
      </c>
      <c r="AG275" s="49">
        <v>78</v>
      </c>
      <c r="AH275" s="49">
        <v>79</v>
      </c>
      <c r="AI275" s="49">
        <v>77</v>
      </c>
      <c r="AJ275" s="49">
        <v>80</v>
      </c>
      <c r="AK275" s="49">
        <v>81</v>
      </c>
      <c r="AL275" s="73" t="s">
        <v>4501</v>
      </c>
      <c r="AM275" s="49">
        <v>74</v>
      </c>
      <c r="AN275" s="49">
        <v>81</v>
      </c>
      <c r="AO275" s="49">
        <v>78</v>
      </c>
      <c r="AP275" s="49">
        <v>79</v>
      </c>
      <c r="AQ275" s="49">
        <v>80</v>
      </c>
      <c r="AR275" s="73" t="s">
        <v>4502</v>
      </c>
      <c r="AS275" s="49">
        <v>73</v>
      </c>
      <c r="AT275" s="49">
        <v>82</v>
      </c>
      <c r="AU275" s="49">
        <v>79</v>
      </c>
      <c r="AV275" s="49">
        <v>72</v>
      </c>
      <c r="AW275" s="49">
        <v>71</v>
      </c>
      <c r="AX275" s="73" t="s">
        <v>4503</v>
      </c>
      <c r="AY275" s="49">
        <v>76</v>
      </c>
      <c r="AZ275" s="49">
        <v>79</v>
      </c>
      <c r="BA275" s="49">
        <v>79</v>
      </c>
      <c r="BB275" s="49">
        <v>80</v>
      </c>
      <c r="BC275" s="49">
        <v>70</v>
      </c>
      <c r="BD275" s="73" t="s">
        <v>4504</v>
      </c>
      <c r="BE275" s="49">
        <v>73</v>
      </c>
      <c r="BF275" s="49">
        <v>76</v>
      </c>
      <c r="BG275" s="49">
        <v>77</v>
      </c>
      <c r="BH275" s="49">
        <v>79</v>
      </c>
      <c r="BI275" s="49">
        <v>78</v>
      </c>
      <c r="BJ275" s="73" t="s">
        <v>4505</v>
      </c>
      <c r="BK275" s="49" t="s">
        <v>4506</v>
      </c>
      <c r="BL275" s="80" t="s">
        <v>4507</v>
      </c>
      <c r="BM275" s="80" t="s">
        <v>4508</v>
      </c>
      <c r="BN275" s="49" t="s">
        <v>4509</v>
      </c>
      <c r="BO275" s="186">
        <v>80.209999999999994</v>
      </c>
      <c r="BP275" s="186">
        <v>78.3</v>
      </c>
      <c r="BQ275" s="186">
        <v>74.150000000000006</v>
      </c>
      <c r="BR275" s="187">
        <v>78.28</v>
      </c>
      <c r="BS275" s="187">
        <v>77.31</v>
      </c>
      <c r="BT275" s="229">
        <f t="shared" si="4"/>
        <v>388.25</v>
      </c>
      <c r="BU275" s="88" t="s">
        <v>170</v>
      </c>
      <c r="BV275" s="106"/>
      <c r="BW275" s="106"/>
      <c r="BX275" s="106"/>
      <c r="BY275" s="106"/>
      <c r="BZ275" s="106"/>
      <c r="CA275" s="106"/>
      <c r="CB275" s="106"/>
      <c r="CC275" s="123" t="s">
        <v>4510</v>
      </c>
      <c r="CD275" s="109">
        <v>2021</v>
      </c>
      <c r="CE275" s="109" t="s">
        <v>3969</v>
      </c>
      <c r="CF275" s="170">
        <v>269</v>
      </c>
    </row>
    <row r="276" spans="1:84" s="11" customFormat="1" ht="30" customHeight="1">
      <c r="A276" s="21" t="s">
        <v>3290</v>
      </c>
      <c r="B276" s="226">
        <v>31</v>
      </c>
      <c r="C276" s="22" t="s">
        <v>4511</v>
      </c>
      <c r="D276" s="287" t="s">
        <v>4512</v>
      </c>
      <c r="E276" s="23" t="s">
        <v>4513</v>
      </c>
      <c r="F276" s="24" t="s">
        <v>14</v>
      </c>
      <c r="G276" s="25" t="s">
        <v>4514</v>
      </c>
      <c r="H276" s="22" t="s">
        <v>166</v>
      </c>
      <c r="I276" s="22" t="s">
        <v>167</v>
      </c>
      <c r="J276" s="22" t="s">
        <v>4515</v>
      </c>
      <c r="K276" s="22" t="s">
        <v>1279</v>
      </c>
      <c r="L276" s="24" t="s">
        <v>170</v>
      </c>
      <c r="M276" s="88" t="s">
        <v>224</v>
      </c>
      <c r="N276" s="49" t="s">
        <v>4516</v>
      </c>
      <c r="O276" s="49" t="s">
        <v>4517</v>
      </c>
      <c r="P276" s="49" t="s">
        <v>166</v>
      </c>
      <c r="Q276" s="55">
        <v>39164</v>
      </c>
      <c r="R276" s="49" t="s">
        <v>174</v>
      </c>
      <c r="S276" s="49" t="s">
        <v>4518</v>
      </c>
      <c r="T276" s="49" t="s">
        <v>4519</v>
      </c>
      <c r="U276" s="49"/>
      <c r="V276" s="288" t="s">
        <v>4520</v>
      </c>
      <c r="W276" s="49" t="s">
        <v>4514</v>
      </c>
      <c r="X276" s="49" t="s">
        <v>166</v>
      </c>
      <c r="Y276" s="49" t="s">
        <v>167</v>
      </c>
      <c r="Z276" s="49">
        <v>1</v>
      </c>
      <c r="AA276" s="49" t="s">
        <v>1279</v>
      </c>
      <c r="AB276" s="49">
        <v>2022</v>
      </c>
      <c r="AC276" s="49" t="s">
        <v>1394</v>
      </c>
      <c r="AD276" s="49" t="s">
        <v>179</v>
      </c>
      <c r="AE276" s="49" t="s">
        <v>231</v>
      </c>
      <c r="AF276" s="288" t="s">
        <v>4521</v>
      </c>
      <c r="AG276" s="49">
        <v>80</v>
      </c>
      <c r="AH276" s="49">
        <v>82</v>
      </c>
      <c r="AI276" s="49">
        <v>80</v>
      </c>
      <c r="AJ276" s="49">
        <v>82</v>
      </c>
      <c r="AK276" s="49">
        <v>83</v>
      </c>
      <c r="AL276" s="73">
        <v>87</v>
      </c>
      <c r="AM276" s="49">
        <v>85</v>
      </c>
      <c r="AN276" s="49">
        <v>81</v>
      </c>
      <c r="AO276" s="49">
        <v>80</v>
      </c>
      <c r="AP276" s="49">
        <v>83</v>
      </c>
      <c r="AQ276" s="49">
        <v>80</v>
      </c>
      <c r="AR276" s="73" t="s">
        <v>4522</v>
      </c>
      <c r="AS276" s="49">
        <v>81</v>
      </c>
      <c r="AT276" s="49">
        <v>79</v>
      </c>
      <c r="AU276" s="49">
        <v>70</v>
      </c>
      <c r="AV276" s="49">
        <v>80</v>
      </c>
      <c r="AW276" s="49">
        <v>70</v>
      </c>
      <c r="AX276" s="73" t="s">
        <v>4176</v>
      </c>
      <c r="AY276" s="49">
        <v>85</v>
      </c>
      <c r="AZ276" s="49">
        <v>87</v>
      </c>
      <c r="BA276" s="49">
        <v>80</v>
      </c>
      <c r="BB276" s="49">
        <v>85</v>
      </c>
      <c r="BC276" s="49">
        <v>85</v>
      </c>
      <c r="BD276" s="73" t="s">
        <v>4523</v>
      </c>
      <c r="BE276" s="49">
        <v>85</v>
      </c>
      <c r="BF276" s="49">
        <v>86</v>
      </c>
      <c r="BG276" s="49">
        <v>84</v>
      </c>
      <c r="BH276" s="49">
        <v>85</v>
      </c>
      <c r="BI276" s="49">
        <v>80</v>
      </c>
      <c r="BJ276" s="73" t="s">
        <v>4235</v>
      </c>
      <c r="BK276" s="49" t="s">
        <v>4524</v>
      </c>
      <c r="BL276" s="80" t="s">
        <v>4525</v>
      </c>
      <c r="BM276" s="80" t="s">
        <v>4526</v>
      </c>
      <c r="BN276" s="49" t="s">
        <v>4527</v>
      </c>
      <c r="BO276" s="238">
        <v>87</v>
      </c>
      <c r="BP276" s="186">
        <v>79.75</v>
      </c>
      <c r="BQ276" s="186">
        <v>78.5</v>
      </c>
      <c r="BR276" s="187">
        <v>82.33</v>
      </c>
      <c r="BS276" s="187">
        <v>82.5</v>
      </c>
      <c r="BT276" s="229">
        <f t="shared" si="4"/>
        <v>410.08</v>
      </c>
      <c r="BU276" s="88" t="s">
        <v>170</v>
      </c>
      <c r="BV276" s="106"/>
      <c r="BW276" s="106"/>
      <c r="BX276" s="106"/>
      <c r="BY276" s="106"/>
      <c r="BZ276" s="106"/>
      <c r="CA276" s="106"/>
      <c r="CB276" s="106"/>
      <c r="CC276" s="123" t="s">
        <v>4528</v>
      </c>
      <c r="CD276" s="109">
        <v>2021</v>
      </c>
      <c r="CE276" s="109" t="s">
        <v>3969</v>
      </c>
      <c r="CF276" s="170">
        <v>270</v>
      </c>
    </row>
    <row r="277" spans="1:84" s="11" customFormat="1" ht="30" customHeight="1">
      <c r="A277" s="32" t="s">
        <v>3290</v>
      </c>
      <c r="B277" s="226">
        <v>32</v>
      </c>
      <c r="C277" s="22" t="s">
        <v>4529</v>
      </c>
      <c r="D277" s="287" t="s">
        <v>4530</v>
      </c>
      <c r="E277" s="23" t="s">
        <v>4531</v>
      </c>
      <c r="F277" s="24" t="s">
        <v>14</v>
      </c>
      <c r="G277" s="25" t="s">
        <v>1115</v>
      </c>
      <c r="H277" s="22" t="s">
        <v>1068</v>
      </c>
      <c r="I277" s="22" t="s">
        <v>167</v>
      </c>
      <c r="J277" s="22" t="s">
        <v>4532</v>
      </c>
      <c r="K277" s="22" t="s">
        <v>1070</v>
      </c>
      <c r="L277" s="24" t="s">
        <v>170</v>
      </c>
      <c r="M277" s="88" t="s">
        <v>224</v>
      </c>
      <c r="N277" s="49" t="s">
        <v>4533</v>
      </c>
      <c r="O277" s="49" t="s">
        <v>4534</v>
      </c>
      <c r="P277" s="49" t="s">
        <v>662</v>
      </c>
      <c r="Q277" s="55">
        <v>39240</v>
      </c>
      <c r="R277" s="49" t="s">
        <v>174</v>
      </c>
      <c r="S277" s="49" t="s">
        <v>4535</v>
      </c>
      <c r="T277" s="49" t="s">
        <v>4536</v>
      </c>
      <c r="U277" s="49"/>
      <c r="V277" s="288" t="s">
        <v>4537</v>
      </c>
      <c r="W277" s="49" t="s">
        <v>1115</v>
      </c>
      <c r="X277" s="49" t="s">
        <v>1068</v>
      </c>
      <c r="Y277" s="49" t="s">
        <v>167</v>
      </c>
      <c r="Z277" s="49">
        <v>3</v>
      </c>
      <c r="AA277" s="49" t="s">
        <v>1070</v>
      </c>
      <c r="AB277" s="49">
        <v>2022</v>
      </c>
      <c r="AC277" s="49" t="s">
        <v>1394</v>
      </c>
      <c r="AD277" s="49" t="s">
        <v>179</v>
      </c>
      <c r="AE277" s="49" t="s">
        <v>231</v>
      </c>
      <c r="AF277" s="288" t="s">
        <v>4538</v>
      </c>
      <c r="AG277" s="49">
        <v>79</v>
      </c>
      <c r="AH277" s="49">
        <v>89</v>
      </c>
      <c r="AI277" s="49">
        <v>90</v>
      </c>
      <c r="AJ277" s="49">
        <v>90</v>
      </c>
      <c r="AK277" s="49">
        <v>90</v>
      </c>
      <c r="AL277" s="73" t="s">
        <v>4539</v>
      </c>
      <c r="AM277" s="49">
        <v>90</v>
      </c>
      <c r="AN277" s="49">
        <v>94</v>
      </c>
      <c r="AO277" s="49">
        <v>90</v>
      </c>
      <c r="AP277" s="49">
        <v>90</v>
      </c>
      <c r="AQ277" s="49">
        <v>90</v>
      </c>
      <c r="AR277" s="73" t="s">
        <v>4540</v>
      </c>
      <c r="AS277" s="49">
        <v>80</v>
      </c>
      <c r="AT277" s="49">
        <v>89</v>
      </c>
      <c r="AU277" s="49">
        <v>80</v>
      </c>
      <c r="AV277" s="49">
        <v>84</v>
      </c>
      <c r="AW277" s="49">
        <v>85</v>
      </c>
      <c r="AX277" s="73">
        <v>86</v>
      </c>
      <c r="AY277" s="49">
        <v>85</v>
      </c>
      <c r="AZ277" s="49">
        <v>88</v>
      </c>
      <c r="BA277" s="49">
        <v>89</v>
      </c>
      <c r="BB277" s="49">
        <v>89</v>
      </c>
      <c r="BC277" s="49">
        <v>85</v>
      </c>
      <c r="BD277" s="73" t="s">
        <v>4541</v>
      </c>
      <c r="BE277" s="49">
        <v>77</v>
      </c>
      <c r="BF277" s="49">
        <v>78</v>
      </c>
      <c r="BG277" s="49">
        <v>81</v>
      </c>
      <c r="BH277" s="49">
        <v>86</v>
      </c>
      <c r="BI277" s="49">
        <v>82</v>
      </c>
      <c r="BJ277" s="73" t="s">
        <v>4542</v>
      </c>
      <c r="BK277" s="49" t="s">
        <v>4543</v>
      </c>
      <c r="BL277" s="80" t="s">
        <v>4544</v>
      </c>
      <c r="BM277" s="80" t="s">
        <v>4545</v>
      </c>
      <c r="BN277" s="49" t="s">
        <v>4546</v>
      </c>
      <c r="BO277" s="186">
        <v>88.14</v>
      </c>
      <c r="BP277" s="186">
        <v>90.57</v>
      </c>
      <c r="BQ277" s="238">
        <v>86</v>
      </c>
      <c r="BR277" s="187">
        <v>87.71</v>
      </c>
      <c r="BS277" s="187">
        <v>84.71</v>
      </c>
      <c r="BT277" s="229">
        <f t="shared" si="4"/>
        <v>437.12999999999994</v>
      </c>
      <c r="BU277" s="88" t="s">
        <v>170</v>
      </c>
      <c r="BV277" s="106"/>
      <c r="BW277" s="106"/>
      <c r="BX277" s="106"/>
      <c r="BY277" s="106"/>
      <c r="BZ277" s="106"/>
      <c r="CA277" s="106"/>
      <c r="CB277" s="106"/>
      <c r="CC277" s="123" t="s">
        <v>4547</v>
      </c>
      <c r="CD277" s="109">
        <v>2021</v>
      </c>
      <c r="CE277" s="109" t="s">
        <v>102</v>
      </c>
      <c r="CF277" s="170">
        <v>271</v>
      </c>
    </row>
    <row r="278" spans="1:84" s="11" customFormat="1" ht="30" customHeight="1">
      <c r="A278" s="21" t="s">
        <v>3290</v>
      </c>
      <c r="B278" s="226">
        <v>33</v>
      </c>
      <c r="C278" s="22" t="s">
        <v>4548</v>
      </c>
      <c r="D278" s="287" t="s">
        <v>4549</v>
      </c>
      <c r="E278" s="23" t="s">
        <v>4550</v>
      </c>
      <c r="F278" s="24" t="s">
        <v>14</v>
      </c>
      <c r="G278" s="25" t="s">
        <v>4551</v>
      </c>
      <c r="H278" s="22" t="s">
        <v>4552</v>
      </c>
      <c r="I278" s="22" t="s">
        <v>167</v>
      </c>
      <c r="J278" s="22" t="s">
        <v>4553</v>
      </c>
      <c r="K278" s="22" t="s">
        <v>421</v>
      </c>
      <c r="L278" s="24" t="s">
        <v>170</v>
      </c>
      <c r="M278" s="88" t="s">
        <v>224</v>
      </c>
      <c r="N278" s="49" t="s">
        <v>4554</v>
      </c>
      <c r="O278" s="49" t="s">
        <v>4555</v>
      </c>
      <c r="P278" s="49" t="s">
        <v>338</v>
      </c>
      <c r="Q278" s="55">
        <v>39113</v>
      </c>
      <c r="R278" s="49" t="s">
        <v>174</v>
      </c>
      <c r="S278" s="49" t="s">
        <v>4556</v>
      </c>
      <c r="T278" s="49" t="s">
        <v>4557</v>
      </c>
      <c r="U278" s="49"/>
      <c r="V278" s="288" t="s">
        <v>4558</v>
      </c>
      <c r="W278" s="49" t="s">
        <v>4551</v>
      </c>
      <c r="X278" s="49" t="s">
        <v>4552</v>
      </c>
      <c r="Y278" s="49" t="s">
        <v>167</v>
      </c>
      <c r="Z278" s="49">
        <v>3</v>
      </c>
      <c r="AA278" s="49" t="s">
        <v>421</v>
      </c>
      <c r="AB278" s="49">
        <v>2022</v>
      </c>
      <c r="AC278" s="49" t="s">
        <v>1394</v>
      </c>
      <c r="AD278" s="49" t="s">
        <v>179</v>
      </c>
      <c r="AE278" s="49" t="s">
        <v>231</v>
      </c>
      <c r="AF278" s="288" t="s">
        <v>4559</v>
      </c>
      <c r="AG278" s="49">
        <v>74</v>
      </c>
      <c r="AH278" s="49">
        <v>73</v>
      </c>
      <c r="AI278" s="49">
        <v>85</v>
      </c>
      <c r="AJ278" s="49">
        <v>81</v>
      </c>
      <c r="AK278" s="49">
        <v>88</v>
      </c>
      <c r="AL278" s="73" t="s">
        <v>4560</v>
      </c>
      <c r="AM278" s="49">
        <v>75</v>
      </c>
      <c r="AN278" s="49">
        <v>71</v>
      </c>
      <c r="AO278" s="49">
        <v>82</v>
      </c>
      <c r="AP278" s="49">
        <v>86</v>
      </c>
      <c r="AQ278" s="49">
        <v>85</v>
      </c>
      <c r="AR278" s="73" t="s">
        <v>4561</v>
      </c>
      <c r="AS278" s="49">
        <v>69</v>
      </c>
      <c r="AT278" s="49">
        <v>72</v>
      </c>
      <c r="AU278" s="49">
        <v>74</v>
      </c>
      <c r="AV278" s="49">
        <v>76</v>
      </c>
      <c r="AW278" s="49">
        <v>79</v>
      </c>
      <c r="AX278" s="73" t="s">
        <v>4562</v>
      </c>
      <c r="AY278" s="49">
        <v>66</v>
      </c>
      <c r="AZ278" s="49">
        <v>72</v>
      </c>
      <c r="BA278" s="49">
        <v>75</v>
      </c>
      <c r="BB278" s="49">
        <v>83</v>
      </c>
      <c r="BC278" s="49">
        <v>76</v>
      </c>
      <c r="BD278" s="73" t="s">
        <v>4563</v>
      </c>
      <c r="BE278" s="49">
        <v>72</v>
      </c>
      <c r="BF278" s="49">
        <v>78</v>
      </c>
      <c r="BG278" s="49">
        <v>83</v>
      </c>
      <c r="BH278" s="49">
        <v>90</v>
      </c>
      <c r="BI278" s="49">
        <v>84</v>
      </c>
      <c r="BJ278" s="73" t="s">
        <v>4564</v>
      </c>
      <c r="BK278" s="49" t="s">
        <v>4565</v>
      </c>
      <c r="BL278" s="80" t="s">
        <v>4566</v>
      </c>
      <c r="BM278" s="80" t="s">
        <v>4567</v>
      </c>
      <c r="BN278" s="49" t="s">
        <v>4568</v>
      </c>
      <c r="BO278" s="186">
        <v>83.42</v>
      </c>
      <c r="BP278" s="186">
        <v>83.17</v>
      </c>
      <c r="BQ278" s="186">
        <v>76.75</v>
      </c>
      <c r="BR278" s="187">
        <v>79.53</v>
      </c>
      <c r="BS278" s="187">
        <v>81.47</v>
      </c>
      <c r="BT278" s="229">
        <f t="shared" si="4"/>
        <v>404.34000000000003</v>
      </c>
      <c r="BU278" s="88" t="s">
        <v>170</v>
      </c>
      <c r="BV278" s="106"/>
      <c r="BW278" s="106"/>
      <c r="BX278" s="106"/>
      <c r="BY278" s="106"/>
      <c r="BZ278" s="106"/>
      <c r="CA278" s="106"/>
      <c r="CB278" s="106"/>
      <c r="CC278" s="123" t="s">
        <v>4073</v>
      </c>
      <c r="CD278" s="109">
        <v>2021</v>
      </c>
      <c r="CE278" s="109" t="s">
        <v>3969</v>
      </c>
      <c r="CF278" s="170">
        <v>272</v>
      </c>
    </row>
    <row r="279" spans="1:84" s="11" customFormat="1" ht="30" customHeight="1">
      <c r="A279" s="32" t="s">
        <v>3290</v>
      </c>
      <c r="B279" s="226">
        <v>34</v>
      </c>
      <c r="C279" s="22" t="s">
        <v>4569</v>
      </c>
      <c r="D279" s="287" t="s">
        <v>4570</v>
      </c>
      <c r="E279" s="23" t="s">
        <v>4571</v>
      </c>
      <c r="F279" s="24" t="s">
        <v>14</v>
      </c>
      <c r="G279" s="25" t="s">
        <v>4263</v>
      </c>
      <c r="H279" s="22" t="s">
        <v>4149</v>
      </c>
      <c r="I279" s="22" t="s">
        <v>167</v>
      </c>
      <c r="J279" s="22" t="s">
        <v>4572</v>
      </c>
      <c r="K279" s="22" t="s">
        <v>1599</v>
      </c>
      <c r="L279" s="24" t="s">
        <v>170</v>
      </c>
      <c r="M279" s="88" t="s">
        <v>170</v>
      </c>
      <c r="N279" s="49" t="s">
        <v>4573</v>
      </c>
      <c r="O279" s="49" t="s">
        <v>4572</v>
      </c>
      <c r="P279" s="49" t="s">
        <v>505</v>
      </c>
      <c r="Q279" s="55">
        <v>39290</v>
      </c>
      <c r="R279" s="49" t="s">
        <v>174</v>
      </c>
      <c r="S279" s="49" t="s">
        <v>4574</v>
      </c>
      <c r="T279" s="49" t="s">
        <v>4575</v>
      </c>
      <c r="U279" s="49"/>
      <c r="V279" s="288" t="s">
        <v>4576</v>
      </c>
      <c r="W279" s="49" t="s">
        <v>4263</v>
      </c>
      <c r="X279" s="49" t="s">
        <v>4149</v>
      </c>
      <c r="Y279" s="49" t="s">
        <v>167</v>
      </c>
      <c r="Z279" s="49">
        <v>3</v>
      </c>
      <c r="AA279" s="49" t="s">
        <v>1599</v>
      </c>
      <c r="AB279" s="49">
        <v>2022</v>
      </c>
      <c r="AC279" s="49" t="s">
        <v>1394</v>
      </c>
      <c r="AD279" s="49" t="s">
        <v>179</v>
      </c>
      <c r="AE279" s="49" t="s">
        <v>179</v>
      </c>
      <c r="AF279" s="288" t="s">
        <v>4577</v>
      </c>
      <c r="AG279" s="49">
        <v>80</v>
      </c>
      <c r="AH279" s="49">
        <v>82</v>
      </c>
      <c r="AI279" s="49">
        <v>79</v>
      </c>
      <c r="AJ279" s="49">
        <v>79</v>
      </c>
      <c r="AK279" s="49">
        <v>86</v>
      </c>
      <c r="AL279" s="67" t="s">
        <v>4578</v>
      </c>
      <c r="AM279" s="49">
        <v>82</v>
      </c>
      <c r="AN279" s="49">
        <v>84</v>
      </c>
      <c r="AO279" s="49">
        <v>87</v>
      </c>
      <c r="AP279" s="49">
        <v>87</v>
      </c>
      <c r="AQ279" s="49">
        <v>86</v>
      </c>
      <c r="AR279" s="67" t="s">
        <v>4579</v>
      </c>
      <c r="AS279" s="49">
        <v>78</v>
      </c>
      <c r="AT279" s="49">
        <v>78</v>
      </c>
      <c r="AU279" s="49">
        <v>88</v>
      </c>
      <c r="AV279" s="49">
        <v>86</v>
      </c>
      <c r="AW279" s="49">
        <v>84</v>
      </c>
      <c r="AX279" s="67" t="s">
        <v>4580</v>
      </c>
      <c r="AY279" s="49">
        <v>77</v>
      </c>
      <c r="AZ279" s="49">
        <v>81</v>
      </c>
      <c r="BA279" s="49">
        <v>82</v>
      </c>
      <c r="BB279" s="49">
        <v>86</v>
      </c>
      <c r="BC279" s="49">
        <v>86</v>
      </c>
      <c r="BD279" s="67" t="s">
        <v>4581</v>
      </c>
      <c r="BE279" s="49">
        <v>84</v>
      </c>
      <c r="BF279" s="49">
        <v>85</v>
      </c>
      <c r="BG279" s="49">
        <v>85</v>
      </c>
      <c r="BH279" s="49">
        <v>83</v>
      </c>
      <c r="BI279" s="49">
        <v>84</v>
      </c>
      <c r="BJ279" s="67" t="s">
        <v>4582</v>
      </c>
      <c r="BK279" s="49" t="s">
        <v>4583</v>
      </c>
      <c r="BL279" s="80" t="s">
        <v>4584</v>
      </c>
      <c r="BM279" s="80" t="s">
        <v>4585</v>
      </c>
      <c r="BN279" s="49" t="s">
        <v>4586</v>
      </c>
      <c r="BO279" s="167">
        <v>89.25</v>
      </c>
      <c r="BP279" s="167">
        <v>87.08</v>
      </c>
      <c r="BQ279" s="167">
        <v>89.17</v>
      </c>
      <c r="BR279" s="166">
        <v>85.83</v>
      </c>
      <c r="BS279" s="166">
        <v>86.42</v>
      </c>
      <c r="BT279" s="229">
        <f t="shared" si="4"/>
        <v>437.75</v>
      </c>
      <c r="BU279" s="88" t="s">
        <v>170</v>
      </c>
      <c r="BV279" s="106"/>
      <c r="BW279" s="106"/>
      <c r="BX279" s="106"/>
      <c r="BY279" s="106"/>
      <c r="BZ279" s="106"/>
      <c r="CA279" s="106"/>
      <c r="CB279" s="106"/>
      <c r="CC279" s="123" t="s">
        <v>4587</v>
      </c>
      <c r="CD279" s="109">
        <v>2021</v>
      </c>
      <c r="CE279" s="109" t="s">
        <v>3969</v>
      </c>
      <c r="CF279" s="170">
        <v>273</v>
      </c>
    </row>
    <row r="280" spans="1:84" s="11" customFormat="1" ht="30" customHeight="1">
      <c r="A280" s="21" t="s">
        <v>3290</v>
      </c>
      <c r="B280" s="226">
        <v>35</v>
      </c>
      <c r="C280" s="22" t="s">
        <v>4588</v>
      </c>
      <c r="D280" s="287" t="s">
        <v>4589</v>
      </c>
      <c r="E280" s="23" t="s">
        <v>4590</v>
      </c>
      <c r="F280" s="24" t="s">
        <v>14</v>
      </c>
      <c r="G280" s="25" t="s">
        <v>1657</v>
      </c>
      <c r="H280" s="22" t="s">
        <v>166</v>
      </c>
      <c r="I280" s="22" t="s">
        <v>167</v>
      </c>
      <c r="J280" s="22" t="s">
        <v>4591</v>
      </c>
      <c r="K280" s="22" t="s">
        <v>1545</v>
      </c>
      <c r="L280" s="24" t="s">
        <v>224</v>
      </c>
      <c r="M280" s="88" t="s">
        <v>170</v>
      </c>
      <c r="N280" s="49" t="s">
        <v>4592</v>
      </c>
      <c r="O280" s="49" t="s">
        <v>4593</v>
      </c>
      <c r="P280" s="49" t="s">
        <v>958</v>
      </c>
      <c r="Q280" s="55">
        <v>39438</v>
      </c>
      <c r="R280" s="49" t="s">
        <v>174</v>
      </c>
      <c r="S280" s="49" t="s">
        <v>4594</v>
      </c>
      <c r="T280" s="49" t="s">
        <v>4595</v>
      </c>
      <c r="U280" s="49" t="s">
        <v>4596</v>
      </c>
      <c r="V280" s="288" t="s">
        <v>4597</v>
      </c>
      <c r="W280" s="49" t="s">
        <v>1657</v>
      </c>
      <c r="X280" s="49" t="s">
        <v>166</v>
      </c>
      <c r="Y280" s="49" t="s">
        <v>167</v>
      </c>
      <c r="Z280" s="49">
        <v>1</v>
      </c>
      <c r="AA280" s="49" t="s">
        <v>1545</v>
      </c>
      <c r="AB280" s="49">
        <v>2022</v>
      </c>
      <c r="AC280" s="49" t="s">
        <v>1394</v>
      </c>
      <c r="AD280" s="49" t="s">
        <v>231</v>
      </c>
      <c r="AE280" s="49" t="s">
        <v>179</v>
      </c>
      <c r="AF280" s="288" t="s">
        <v>4598</v>
      </c>
      <c r="AG280" s="49">
        <v>79</v>
      </c>
      <c r="AH280" s="49">
        <v>81</v>
      </c>
      <c r="AI280" s="49">
        <v>72</v>
      </c>
      <c r="AJ280" s="49">
        <v>72</v>
      </c>
      <c r="AK280" s="49">
        <v>87</v>
      </c>
      <c r="AL280" s="67" t="s">
        <v>4599</v>
      </c>
      <c r="AM280" s="49">
        <v>73</v>
      </c>
      <c r="AN280" s="49">
        <v>77</v>
      </c>
      <c r="AO280" s="49">
        <v>77</v>
      </c>
      <c r="AP280" s="49">
        <v>73</v>
      </c>
      <c r="AQ280" s="49">
        <v>86</v>
      </c>
      <c r="AR280" s="67" t="s">
        <v>4199</v>
      </c>
      <c r="AS280" s="49">
        <v>71</v>
      </c>
      <c r="AT280" s="49">
        <v>72</v>
      </c>
      <c r="AU280" s="49">
        <v>75</v>
      </c>
      <c r="AV280" s="49">
        <v>73</v>
      </c>
      <c r="AW280" s="49">
        <v>83</v>
      </c>
      <c r="AX280" s="67" t="s">
        <v>4600</v>
      </c>
      <c r="AY280" s="49">
        <v>75</v>
      </c>
      <c r="AZ280" s="49">
        <v>76</v>
      </c>
      <c r="BA280" s="49">
        <v>77</v>
      </c>
      <c r="BB280" s="49">
        <v>75</v>
      </c>
      <c r="BC280" s="49">
        <v>82</v>
      </c>
      <c r="BD280" s="67" t="s">
        <v>4601</v>
      </c>
      <c r="BE280" s="49">
        <v>72</v>
      </c>
      <c r="BF280" s="49">
        <v>80</v>
      </c>
      <c r="BG280" s="49">
        <v>83</v>
      </c>
      <c r="BH280" s="49">
        <v>80</v>
      </c>
      <c r="BI280" s="49">
        <v>79</v>
      </c>
      <c r="BJ280" s="67" t="s">
        <v>4602</v>
      </c>
      <c r="BK280" s="49" t="s">
        <v>4603</v>
      </c>
      <c r="BL280" s="80" t="s">
        <v>4604</v>
      </c>
      <c r="BM280" s="80" t="s">
        <v>4605</v>
      </c>
      <c r="BN280" s="49" t="s">
        <v>4606</v>
      </c>
      <c r="BO280" s="167">
        <v>87.42</v>
      </c>
      <c r="BP280" s="167">
        <v>81.08</v>
      </c>
      <c r="BQ280" s="167">
        <v>79.67</v>
      </c>
      <c r="BR280" s="166">
        <v>80.42</v>
      </c>
      <c r="BS280" s="166">
        <v>78.8</v>
      </c>
      <c r="BT280" s="229">
        <f t="shared" si="4"/>
        <v>407.39000000000004</v>
      </c>
      <c r="BU280" s="88" t="s">
        <v>224</v>
      </c>
      <c r="BV280" s="106"/>
      <c r="BW280" s="106"/>
      <c r="BX280" s="106"/>
      <c r="BY280" s="106"/>
      <c r="BZ280" s="106"/>
      <c r="CA280" s="106"/>
      <c r="CB280" s="106"/>
      <c r="CC280" s="123" t="s">
        <v>4607</v>
      </c>
      <c r="CD280" s="109">
        <v>2021</v>
      </c>
      <c r="CE280" s="109" t="s">
        <v>3969</v>
      </c>
      <c r="CF280" s="170">
        <v>274</v>
      </c>
    </row>
    <row r="281" spans="1:84" s="11" customFormat="1" ht="30" customHeight="1">
      <c r="A281" s="21" t="s">
        <v>3290</v>
      </c>
      <c r="B281" s="226">
        <v>36</v>
      </c>
      <c r="C281" s="22" t="s">
        <v>4608</v>
      </c>
      <c r="D281" s="287" t="s">
        <v>4609</v>
      </c>
      <c r="E281" s="23" t="s">
        <v>4610</v>
      </c>
      <c r="F281" s="31" t="s">
        <v>14</v>
      </c>
      <c r="G281" s="25" t="s">
        <v>1131</v>
      </c>
      <c r="H281" s="22" t="s">
        <v>166</v>
      </c>
      <c r="I281" s="22" t="s">
        <v>167</v>
      </c>
      <c r="J281" s="22" t="s">
        <v>4611</v>
      </c>
      <c r="K281" s="22" t="s">
        <v>4612</v>
      </c>
      <c r="L281" s="31" t="s">
        <v>170</v>
      </c>
      <c r="M281" s="232" t="s">
        <v>170</v>
      </c>
      <c r="N281" s="52" t="s">
        <v>4613</v>
      </c>
      <c r="O281" s="52" t="s">
        <v>4614</v>
      </c>
      <c r="P281" s="52" t="s">
        <v>3393</v>
      </c>
      <c r="Q281" s="58">
        <v>39365</v>
      </c>
      <c r="R281" s="52" t="s">
        <v>174</v>
      </c>
      <c r="S281" s="52" t="s">
        <v>4615</v>
      </c>
      <c r="T281" s="52" t="s">
        <v>4616</v>
      </c>
      <c r="U281" s="52"/>
      <c r="V281" s="290" t="s">
        <v>4617</v>
      </c>
      <c r="W281" s="52" t="s">
        <v>1131</v>
      </c>
      <c r="X281" s="52" t="s">
        <v>166</v>
      </c>
      <c r="Y281" s="52" t="s">
        <v>167</v>
      </c>
      <c r="Z281" s="52">
        <v>1</v>
      </c>
      <c r="AA281" s="52" t="s">
        <v>4612</v>
      </c>
      <c r="AB281" s="52">
        <v>2021</v>
      </c>
      <c r="AC281" s="52" t="s">
        <v>1394</v>
      </c>
      <c r="AD281" s="52" t="s">
        <v>179</v>
      </c>
      <c r="AE281" s="52" t="s">
        <v>179</v>
      </c>
      <c r="AF281" s="290" t="s">
        <v>4618</v>
      </c>
      <c r="AG281" s="52">
        <v>86</v>
      </c>
      <c r="AH281" s="52">
        <v>83</v>
      </c>
      <c r="AI281" s="52">
        <v>84</v>
      </c>
      <c r="AJ281" s="52">
        <v>84</v>
      </c>
      <c r="AK281" s="52">
        <v>90</v>
      </c>
      <c r="AL281" s="75" t="s">
        <v>3940</v>
      </c>
      <c r="AM281" s="52">
        <v>87</v>
      </c>
      <c r="AN281" s="52">
        <v>88</v>
      </c>
      <c r="AO281" s="52">
        <v>92</v>
      </c>
      <c r="AP281" s="52">
        <v>92</v>
      </c>
      <c r="AQ281" s="52">
        <v>84</v>
      </c>
      <c r="AR281" s="75" t="s">
        <v>4619</v>
      </c>
      <c r="AS281" s="52">
        <v>81</v>
      </c>
      <c r="AT281" s="52">
        <v>83</v>
      </c>
      <c r="AU281" s="52">
        <v>85</v>
      </c>
      <c r="AV281" s="52">
        <v>87</v>
      </c>
      <c r="AW281" s="52">
        <v>85</v>
      </c>
      <c r="AX281" s="75" t="s">
        <v>4357</v>
      </c>
      <c r="AY281" s="52">
        <v>85</v>
      </c>
      <c r="AZ281" s="52">
        <v>85</v>
      </c>
      <c r="BA281" s="52">
        <v>86</v>
      </c>
      <c r="BB281" s="52">
        <v>87</v>
      </c>
      <c r="BC281" s="52">
        <v>88</v>
      </c>
      <c r="BD281" s="75" t="s">
        <v>4620</v>
      </c>
      <c r="BE281" s="52">
        <v>86</v>
      </c>
      <c r="BF281" s="52">
        <v>78</v>
      </c>
      <c r="BG281" s="52">
        <v>80</v>
      </c>
      <c r="BH281" s="52">
        <v>80</v>
      </c>
      <c r="BI281" s="52">
        <v>90</v>
      </c>
      <c r="BJ281" s="75" t="s">
        <v>4621</v>
      </c>
      <c r="BK281" s="52" t="s">
        <v>4622</v>
      </c>
      <c r="BL281" s="84" t="s">
        <v>4623</v>
      </c>
      <c r="BM281" s="84" t="s">
        <v>4624</v>
      </c>
      <c r="BN281" s="52" t="s">
        <v>4625</v>
      </c>
      <c r="BO281" s="240">
        <v>85.4</v>
      </c>
      <c r="BP281" s="240">
        <v>88.6</v>
      </c>
      <c r="BQ281" s="240">
        <v>84.2</v>
      </c>
      <c r="BR281" s="241">
        <v>86.2</v>
      </c>
      <c r="BS281" s="241">
        <v>82.8</v>
      </c>
      <c r="BT281" s="229">
        <f t="shared" si="4"/>
        <v>427.2</v>
      </c>
      <c r="BU281" s="232" t="s">
        <v>170</v>
      </c>
      <c r="BV281" s="106"/>
      <c r="BW281" s="106"/>
      <c r="BX281" s="106"/>
      <c r="BY281" s="106"/>
      <c r="BZ281" s="106"/>
      <c r="CA281" s="106"/>
      <c r="CB281" s="106"/>
      <c r="CC281" s="123" t="s">
        <v>4626</v>
      </c>
      <c r="CD281" s="109">
        <v>2021</v>
      </c>
      <c r="CE281" s="109" t="s">
        <v>3969</v>
      </c>
      <c r="CF281" s="170">
        <v>275</v>
      </c>
    </row>
    <row r="282" spans="1:84" s="11" customFormat="1" ht="30" customHeight="1">
      <c r="A282" s="21" t="s">
        <v>3290</v>
      </c>
      <c r="B282" s="226">
        <v>37</v>
      </c>
      <c r="C282" s="22" t="s">
        <v>4627</v>
      </c>
      <c r="D282" s="287" t="s">
        <v>4628</v>
      </c>
      <c r="E282" s="23" t="s">
        <v>4629</v>
      </c>
      <c r="F282" s="31" t="s">
        <v>13</v>
      </c>
      <c r="G282" s="25" t="s">
        <v>4188</v>
      </c>
      <c r="H282" s="22" t="s">
        <v>4189</v>
      </c>
      <c r="I282" s="22" t="s">
        <v>167</v>
      </c>
      <c r="J282" s="22" t="s">
        <v>4630</v>
      </c>
      <c r="K282" s="22" t="s">
        <v>4631</v>
      </c>
      <c r="L282" s="31" t="s">
        <v>170</v>
      </c>
      <c r="M282" s="232" t="s">
        <v>224</v>
      </c>
      <c r="N282" s="49" t="s">
        <v>4632</v>
      </c>
      <c r="O282" s="49" t="s">
        <v>4633</v>
      </c>
      <c r="P282" s="49" t="s">
        <v>3064</v>
      </c>
      <c r="Q282" s="55">
        <v>39055</v>
      </c>
      <c r="R282" s="49" t="s">
        <v>289</v>
      </c>
      <c r="S282" s="49" t="s">
        <v>4634</v>
      </c>
      <c r="T282" s="49" t="s">
        <v>4635</v>
      </c>
      <c r="U282" s="49"/>
      <c r="V282" s="288" t="s">
        <v>4636</v>
      </c>
      <c r="W282" s="49" t="s">
        <v>4188</v>
      </c>
      <c r="X282" s="49" t="s">
        <v>4189</v>
      </c>
      <c r="Y282" s="49" t="s">
        <v>167</v>
      </c>
      <c r="Z282" s="49">
        <v>1</v>
      </c>
      <c r="AA282" s="49" t="s">
        <v>4631</v>
      </c>
      <c r="AB282" s="49">
        <v>2022</v>
      </c>
      <c r="AC282" s="49" t="s">
        <v>1394</v>
      </c>
      <c r="AD282" s="49" t="s">
        <v>179</v>
      </c>
      <c r="AE282" s="49" t="s">
        <v>231</v>
      </c>
      <c r="AF282" s="288" t="s">
        <v>4637</v>
      </c>
      <c r="AG282" s="49" t="s">
        <v>182</v>
      </c>
      <c r="AH282" s="49" t="s">
        <v>208</v>
      </c>
      <c r="AI282" s="49" t="s">
        <v>4638</v>
      </c>
      <c r="AJ282" s="49" t="s">
        <v>4638</v>
      </c>
      <c r="AK282" s="49">
        <v>90</v>
      </c>
      <c r="AL282" s="73" t="s">
        <v>4639</v>
      </c>
      <c r="AM282" s="49" t="s">
        <v>212</v>
      </c>
      <c r="AN282" s="49" t="s">
        <v>209</v>
      </c>
      <c r="AO282" s="49" t="s">
        <v>212</v>
      </c>
      <c r="AP282" s="49" t="s">
        <v>212</v>
      </c>
      <c r="AQ282" s="49" t="s">
        <v>186</v>
      </c>
      <c r="AR282" s="73">
        <v>88</v>
      </c>
      <c r="AS282" s="49" t="s">
        <v>181</v>
      </c>
      <c r="AT282" s="49" t="s">
        <v>4640</v>
      </c>
      <c r="AU282" s="49" t="s">
        <v>212</v>
      </c>
      <c r="AV282" s="49" t="s">
        <v>212</v>
      </c>
      <c r="AW282" s="49" t="s">
        <v>188</v>
      </c>
      <c r="AX282" s="73">
        <v>82</v>
      </c>
      <c r="AY282" s="49" t="s">
        <v>212</v>
      </c>
      <c r="AZ282" s="49" t="s">
        <v>185</v>
      </c>
      <c r="BA282" s="49" t="s">
        <v>188</v>
      </c>
      <c r="BB282" s="49" t="s">
        <v>182</v>
      </c>
      <c r="BC282" s="49" t="s">
        <v>208</v>
      </c>
      <c r="BD282" s="73">
        <v>89</v>
      </c>
      <c r="BE282" s="49" t="s">
        <v>181</v>
      </c>
      <c r="BF282" s="49" t="s">
        <v>209</v>
      </c>
      <c r="BG282" s="49" t="s">
        <v>212</v>
      </c>
      <c r="BH282" s="49" t="s">
        <v>192</v>
      </c>
      <c r="BI282" s="49" t="s">
        <v>4641</v>
      </c>
      <c r="BJ282" s="73">
        <v>92</v>
      </c>
      <c r="BK282" s="49" t="s">
        <v>4642</v>
      </c>
      <c r="BL282" s="80" t="s">
        <v>4643</v>
      </c>
      <c r="BM282" s="80" t="s">
        <v>4644</v>
      </c>
      <c r="BN282" s="49" t="s">
        <v>4645</v>
      </c>
      <c r="BO282" s="186">
        <v>87.6</v>
      </c>
      <c r="BP282" s="238">
        <v>88</v>
      </c>
      <c r="BQ282" s="238">
        <v>82</v>
      </c>
      <c r="BR282" s="239">
        <v>89</v>
      </c>
      <c r="BS282" s="239">
        <v>92</v>
      </c>
      <c r="BT282" s="229">
        <f t="shared" si="4"/>
        <v>438.6</v>
      </c>
      <c r="BU282" s="232" t="s">
        <v>170</v>
      </c>
      <c r="BV282" s="106"/>
      <c r="BW282" s="106"/>
      <c r="BX282" s="106"/>
      <c r="BY282" s="106"/>
      <c r="BZ282" s="106"/>
      <c r="CA282" s="106"/>
      <c r="CB282" s="106"/>
      <c r="CC282" s="123" t="s">
        <v>4646</v>
      </c>
      <c r="CD282" s="109">
        <v>2021</v>
      </c>
      <c r="CE282" s="109" t="s">
        <v>4647</v>
      </c>
      <c r="CF282" s="170">
        <v>276</v>
      </c>
    </row>
    <row r="283" spans="1:84" s="11" customFormat="1" ht="30" customHeight="1">
      <c r="A283" s="21" t="s">
        <v>3290</v>
      </c>
      <c r="B283" s="226">
        <v>39</v>
      </c>
      <c r="C283" s="22" t="s">
        <v>4648</v>
      </c>
      <c r="D283" s="287" t="s">
        <v>4649</v>
      </c>
      <c r="E283" s="23" t="s">
        <v>4650</v>
      </c>
      <c r="F283" s="24" t="s">
        <v>14</v>
      </c>
      <c r="G283" s="25" t="s">
        <v>4651</v>
      </c>
      <c r="H283" s="22" t="s">
        <v>4652</v>
      </c>
      <c r="I283" s="22" t="s">
        <v>167</v>
      </c>
      <c r="J283" s="22" t="s">
        <v>4653</v>
      </c>
      <c r="K283" s="22" t="s">
        <v>335</v>
      </c>
      <c r="L283" s="24" t="s">
        <v>170</v>
      </c>
      <c r="M283" s="88" t="s">
        <v>170</v>
      </c>
      <c r="N283" s="49" t="s">
        <v>4654</v>
      </c>
      <c r="O283" s="49" t="s">
        <v>4655</v>
      </c>
      <c r="P283" s="49" t="s">
        <v>272</v>
      </c>
      <c r="Q283" s="55">
        <v>39451</v>
      </c>
      <c r="R283" s="49" t="s">
        <v>174</v>
      </c>
      <c r="S283" s="49" t="s">
        <v>4656</v>
      </c>
      <c r="T283" s="49" t="s">
        <v>4657</v>
      </c>
      <c r="U283" s="49"/>
      <c r="V283" s="288" t="s">
        <v>4658</v>
      </c>
      <c r="W283" s="49" t="s">
        <v>4651</v>
      </c>
      <c r="X283" s="49" t="s">
        <v>4652</v>
      </c>
      <c r="Y283" s="49" t="s">
        <v>167</v>
      </c>
      <c r="Z283" s="49">
        <v>1</v>
      </c>
      <c r="AA283" s="49" t="s">
        <v>335</v>
      </c>
      <c r="AB283" s="49">
        <v>2022</v>
      </c>
      <c r="AC283" s="49" t="s">
        <v>1394</v>
      </c>
      <c r="AD283" s="49" t="s">
        <v>179</v>
      </c>
      <c r="AE283" s="49" t="s">
        <v>179</v>
      </c>
      <c r="AF283" s="288" t="s">
        <v>4659</v>
      </c>
      <c r="AG283" s="49">
        <v>82</v>
      </c>
      <c r="AH283" s="49">
        <v>84</v>
      </c>
      <c r="AI283" s="49">
        <v>80</v>
      </c>
      <c r="AJ283" s="49">
        <v>85</v>
      </c>
      <c r="AK283" s="49">
        <v>83</v>
      </c>
      <c r="AL283" s="49" t="s">
        <v>4660</v>
      </c>
      <c r="AM283" s="49">
        <v>83</v>
      </c>
      <c r="AN283" s="49">
        <v>84</v>
      </c>
      <c r="AO283" s="49">
        <v>84</v>
      </c>
      <c r="AP283" s="49">
        <v>84</v>
      </c>
      <c r="AQ283" s="49">
        <v>82</v>
      </c>
      <c r="AR283" s="49" t="s">
        <v>4661</v>
      </c>
      <c r="AS283" s="49">
        <v>82</v>
      </c>
      <c r="AT283" s="49">
        <v>80</v>
      </c>
      <c r="AU283" s="49">
        <v>76</v>
      </c>
      <c r="AV283" s="49">
        <v>80</v>
      </c>
      <c r="AW283" s="49">
        <v>70</v>
      </c>
      <c r="AX283" s="49" t="s">
        <v>4662</v>
      </c>
      <c r="AY283" s="49">
        <v>81</v>
      </c>
      <c r="AZ283" s="49">
        <v>86</v>
      </c>
      <c r="BA283" s="49">
        <v>84</v>
      </c>
      <c r="BB283" s="49">
        <v>85</v>
      </c>
      <c r="BC283" s="49">
        <v>88</v>
      </c>
      <c r="BD283" s="49" t="s">
        <v>4355</v>
      </c>
      <c r="BE283" s="49">
        <v>85</v>
      </c>
      <c r="BF283" s="49">
        <v>86</v>
      </c>
      <c r="BG283" s="49">
        <v>85</v>
      </c>
      <c r="BH283" s="49">
        <v>87</v>
      </c>
      <c r="BI283" s="49">
        <v>84</v>
      </c>
      <c r="BJ283" s="49" t="s">
        <v>3940</v>
      </c>
      <c r="BK283" s="49" t="s">
        <v>4663</v>
      </c>
      <c r="BL283" s="80" t="s">
        <v>4664</v>
      </c>
      <c r="BM283" s="80" t="s">
        <v>4665</v>
      </c>
      <c r="BN283" s="49" t="s">
        <v>4666</v>
      </c>
      <c r="BO283" s="186">
        <v>83.2</v>
      </c>
      <c r="BP283" s="186">
        <v>83.4</v>
      </c>
      <c r="BQ283" s="186">
        <v>77.599999999999994</v>
      </c>
      <c r="BR283" s="187">
        <v>84.8</v>
      </c>
      <c r="BS283" s="187">
        <v>85.4</v>
      </c>
      <c r="BT283" s="229">
        <f t="shared" si="4"/>
        <v>414.4</v>
      </c>
      <c r="BU283" s="88" t="s">
        <v>170</v>
      </c>
      <c r="BV283" s="106"/>
      <c r="BW283" s="106"/>
      <c r="BX283" s="106"/>
      <c r="BY283" s="106"/>
      <c r="BZ283" s="106"/>
      <c r="CA283" s="106"/>
      <c r="CB283" s="106"/>
      <c r="CC283" s="123" t="s">
        <v>4667</v>
      </c>
      <c r="CD283" s="109">
        <v>2021</v>
      </c>
      <c r="CE283" s="109" t="s">
        <v>3969</v>
      </c>
      <c r="CF283" s="170">
        <v>277</v>
      </c>
    </row>
    <row r="284" spans="1:84" s="11" customFormat="1" ht="30" customHeight="1">
      <c r="A284" s="21" t="s">
        <v>4668</v>
      </c>
      <c r="B284" s="226">
        <v>40</v>
      </c>
      <c r="C284" s="136" t="s">
        <v>4669</v>
      </c>
      <c r="D284" s="287" t="s">
        <v>4670</v>
      </c>
      <c r="E284" s="23" t="s">
        <v>4671</v>
      </c>
      <c r="F284" s="24" t="s">
        <v>14</v>
      </c>
      <c r="G284" s="25" t="s">
        <v>4672</v>
      </c>
      <c r="H284" s="22" t="s">
        <v>166</v>
      </c>
      <c r="I284" s="22" t="s">
        <v>167</v>
      </c>
      <c r="J284" s="22" t="s">
        <v>4673</v>
      </c>
      <c r="K284" s="22" t="s">
        <v>4674</v>
      </c>
      <c r="L284" s="24" t="s">
        <v>224</v>
      </c>
      <c r="M284" s="88" t="s">
        <v>224</v>
      </c>
      <c r="N284" s="49" t="s">
        <v>4675</v>
      </c>
      <c r="O284" s="288" t="s">
        <v>4676</v>
      </c>
      <c r="P284" s="49" t="s">
        <v>538</v>
      </c>
      <c r="Q284" s="55">
        <v>39412</v>
      </c>
      <c r="R284" s="49" t="s">
        <v>174</v>
      </c>
      <c r="S284" s="49" t="s">
        <v>4677</v>
      </c>
      <c r="T284" s="49" t="s">
        <v>4678</v>
      </c>
      <c r="U284" s="49"/>
      <c r="V284" s="288" t="s">
        <v>4679</v>
      </c>
      <c r="W284" s="49" t="s">
        <v>4672</v>
      </c>
      <c r="X284" s="49" t="s">
        <v>166</v>
      </c>
      <c r="Y284" s="49" t="s">
        <v>167</v>
      </c>
      <c r="Z284" s="61">
        <v>1</v>
      </c>
      <c r="AA284" s="49" t="s">
        <v>4674</v>
      </c>
      <c r="AB284" s="61">
        <v>2022</v>
      </c>
      <c r="AC284" s="49" t="s">
        <v>1394</v>
      </c>
      <c r="AD284" s="49" t="s">
        <v>231</v>
      </c>
      <c r="AE284" s="49" t="s">
        <v>231</v>
      </c>
      <c r="AF284" s="288" t="s">
        <v>4679</v>
      </c>
      <c r="AG284" s="66">
        <v>78</v>
      </c>
      <c r="AH284" s="66" t="s">
        <v>1457</v>
      </c>
      <c r="AI284" s="66" t="s">
        <v>3775</v>
      </c>
      <c r="AJ284" s="66">
        <v>84</v>
      </c>
      <c r="AK284" s="66" t="s">
        <v>3775</v>
      </c>
      <c r="AL284" s="61" t="s">
        <v>4680</v>
      </c>
      <c r="AM284" s="66" t="s">
        <v>2195</v>
      </c>
      <c r="AN284" s="66" t="s">
        <v>2195</v>
      </c>
      <c r="AO284" s="66" t="s">
        <v>2194</v>
      </c>
      <c r="AP284" s="66" t="s">
        <v>1461</v>
      </c>
      <c r="AQ284" s="66" t="s">
        <v>1461</v>
      </c>
      <c r="AR284" s="61">
        <v>78</v>
      </c>
      <c r="AS284" s="66">
        <v>74</v>
      </c>
      <c r="AT284" s="66" t="s">
        <v>2194</v>
      </c>
      <c r="AU284" s="66">
        <v>79</v>
      </c>
      <c r="AV284" s="66">
        <v>78</v>
      </c>
      <c r="AW284" s="66">
        <v>78</v>
      </c>
      <c r="AX284" s="61" t="s">
        <v>4681</v>
      </c>
      <c r="AY284" s="66">
        <v>80</v>
      </c>
      <c r="AZ284" s="66" t="s">
        <v>4682</v>
      </c>
      <c r="BA284" s="66" t="s">
        <v>1457</v>
      </c>
      <c r="BB284" s="66">
        <v>84</v>
      </c>
      <c r="BC284" s="66">
        <v>78</v>
      </c>
      <c r="BD284" s="61" t="s">
        <v>4683</v>
      </c>
      <c r="BE284" s="66" t="s">
        <v>1457</v>
      </c>
      <c r="BF284" s="66">
        <v>80</v>
      </c>
      <c r="BG284" s="66" t="s">
        <v>3775</v>
      </c>
      <c r="BH284" s="66" t="s">
        <v>1793</v>
      </c>
      <c r="BI284" s="66" t="s">
        <v>3775</v>
      </c>
      <c r="BJ284" s="61" t="s">
        <v>4684</v>
      </c>
      <c r="BK284" s="49" t="s">
        <v>4685</v>
      </c>
      <c r="BL284" s="80" t="s">
        <v>4686</v>
      </c>
      <c r="BM284" s="80" t="s">
        <v>4687</v>
      </c>
      <c r="BN284" s="49" t="s">
        <v>4688</v>
      </c>
      <c r="BO284" s="167">
        <v>81.58</v>
      </c>
      <c r="BP284" s="167">
        <v>78</v>
      </c>
      <c r="BQ284" s="167">
        <v>76.92</v>
      </c>
      <c r="BR284" s="166">
        <v>80.58</v>
      </c>
      <c r="BS284" s="166">
        <v>81.92</v>
      </c>
      <c r="BT284" s="229">
        <f t="shared" si="4"/>
        <v>399</v>
      </c>
      <c r="BU284" s="88" t="s">
        <v>224</v>
      </c>
      <c r="BV284" s="106"/>
      <c r="BW284" s="106"/>
      <c r="BX284" s="106"/>
      <c r="BY284" s="106"/>
      <c r="BZ284" s="106"/>
      <c r="CA284" s="106"/>
      <c r="CB284" s="106"/>
      <c r="CC284" s="123" t="s">
        <v>4689</v>
      </c>
      <c r="CD284" s="109">
        <v>2021</v>
      </c>
      <c r="CE284" s="109" t="s">
        <v>3969</v>
      </c>
      <c r="CF284" s="170">
        <v>278</v>
      </c>
    </row>
    <row r="285" spans="1:84" s="11" customFormat="1" ht="30" customHeight="1">
      <c r="A285" s="32" t="s">
        <v>3290</v>
      </c>
      <c r="B285" s="226">
        <v>42</v>
      </c>
      <c r="C285" s="191" t="s">
        <v>4690</v>
      </c>
      <c r="D285" s="191">
        <v>88055585</v>
      </c>
      <c r="E285" s="192" t="s">
        <v>4691</v>
      </c>
      <c r="F285" s="193" t="s">
        <v>13</v>
      </c>
      <c r="G285" s="194" t="s">
        <v>1115</v>
      </c>
      <c r="H285" s="191" t="s">
        <v>1068</v>
      </c>
      <c r="I285" s="191" t="s">
        <v>167</v>
      </c>
      <c r="J285" s="291" t="s">
        <v>4692</v>
      </c>
      <c r="K285" s="191" t="s">
        <v>4693</v>
      </c>
      <c r="L285" s="193" t="s">
        <v>170</v>
      </c>
      <c r="M285" s="201" t="s">
        <v>224</v>
      </c>
      <c r="N285" s="233" t="s">
        <v>4694</v>
      </c>
      <c r="O285" s="233">
        <v>1116032506190000</v>
      </c>
      <c r="P285" s="233" t="s">
        <v>3002</v>
      </c>
      <c r="Q285" s="234">
        <v>39517</v>
      </c>
      <c r="R285" s="233" t="s">
        <v>289</v>
      </c>
      <c r="S285" s="233" t="s">
        <v>4695</v>
      </c>
      <c r="T285" s="233" t="s">
        <v>4696</v>
      </c>
      <c r="U285" s="233"/>
      <c r="V285" s="233">
        <v>81377021606</v>
      </c>
      <c r="W285" s="233" t="s">
        <v>1115</v>
      </c>
      <c r="X285" s="233" t="s">
        <v>1068</v>
      </c>
      <c r="Y285" s="233" t="s">
        <v>167</v>
      </c>
      <c r="Z285" s="235">
        <v>1</v>
      </c>
      <c r="AA285" s="233" t="s">
        <v>4693</v>
      </c>
      <c r="AB285" s="235">
        <v>2022</v>
      </c>
      <c r="AC285" s="233" t="s">
        <v>178</v>
      </c>
      <c r="AD285" s="233" t="s">
        <v>179</v>
      </c>
      <c r="AE285" s="233" t="s">
        <v>231</v>
      </c>
      <c r="AF285" s="233">
        <v>82283695406</v>
      </c>
      <c r="AG285" s="233">
        <v>79</v>
      </c>
      <c r="AH285" s="233">
        <v>79</v>
      </c>
      <c r="AI285" s="233">
        <v>80</v>
      </c>
      <c r="AJ285" s="233">
        <v>79</v>
      </c>
      <c r="AK285" s="233">
        <v>81</v>
      </c>
      <c r="AL285" s="236">
        <v>3.2958333333333298</v>
      </c>
      <c r="AM285" s="233">
        <v>74</v>
      </c>
      <c r="AN285" s="233">
        <v>80</v>
      </c>
      <c r="AO285" s="233">
        <v>76</v>
      </c>
      <c r="AP285" s="233">
        <v>79</v>
      </c>
      <c r="AQ285" s="233">
        <v>79</v>
      </c>
      <c r="AR285" s="236">
        <v>3.2124999999999999</v>
      </c>
      <c r="AS285" s="233">
        <v>73</v>
      </c>
      <c r="AT285" s="233">
        <v>80</v>
      </c>
      <c r="AU285" s="233">
        <v>79</v>
      </c>
      <c r="AV285" s="233">
        <v>72</v>
      </c>
      <c r="AW285" s="233">
        <v>71</v>
      </c>
      <c r="AX285" s="235">
        <v>75</v>
      </c>
      <c r="AY285" s="233">
        <v>75</v>
      </c>
      <c r="AZ285" s="233">
        <v>78</v>
      </c>
      <c r="BA285" s="233">
        <v>78</v>
      </c>
      <c r="BB285" s="233">
        <v>80</v>
      </c>
      <c r="BC285" s="233">
        <v>70</v>
      </c>
      <c r="BD285" s="236">
        <v>3.1680555555555601</v>
      </c>
      <c r="BE285" s="233">
        <v>73</v>
      </c>
      <c r="BF285" s="233">
        <v>58</v>
      </c>
      <c r="BG285" s="233">
        <v>78</v>
      </c>
      <c r="BH285" s="233">
        <v>80</v>
      </c>
      <c r="BI285" s="233">
        <v>79</v>
      </c>
      <c r="BJ285" s="236">
        <v>3.0458333333333298</v>
      </c>
      <c r="BK285" s="233" t="s">
        <v>4697</v>
      </c>
      <c r="BL285" s="237" t="s">
        <v>4698</v>
      </c>
      <c r="BM285" s="237" t="s">
        <v>4699</v>
      </c>
      <c r="BN285" s="242" t="s">
        <v>4700</v>
      </c>
      <c r="BO285" s="206">
        <v>79.06</v>
      </c>
      <c r="BP285" s="206">
        <v>77.06</v>
      </c>
      <c r="BQ285" s="206">
        <v>75</v>
      </c>
      <c r="BR285" s="207">
        <v>76.02</v>
      </c>
      <c r="BS285" s="207">
        <v>73.06</v>
      </c>
      <c r="BT285" s="229">
        <f t="shared" si="4"/>
        <v>380.2</v>
      </c>
      <c r="BU285" s="201" t="s">
        <v>170</v>
      </c>
      <c r="BV285" s="106"/>
      <c r="BW285" s="106"/>
      <c r="BX285" s="106"/>
      <c r="BY285" s="106"/>
      <c r="BZ285" s="106"/>
      <c r="CA285" s="106"/>
      <c r="CB285" s="106"/>
      <c r="CC285" s="123" t="s">
        <v>4701</v>
      </c>
      <c r="CD285" s="109">
        <v>2022</v>
      </c>
      <c r="CE285" s="109" t="s">
        <v>3969</v>
      </c>
      <c r="CF285" s="170">
        <v>279</v>
      </c>
    </row>
    <row r="286" spans="1:84" s="12" customFormat="1" ht="14.5">
      <c r="A286" s="139" t="s">
        <v>161</v>
      </c>
      <c r="B286" s="140">
        <v>1</v>
      </c>
      <c r="C286" s="140" t="s">
        <v>4702</v>
      </c>
      <c r="D286" s="292" t="s">
        <v>4703</v>
      </c>
      <c r="E286" s="142" t="s">
        <v>4704</v>
      </c>
      <c r="F286" s="143" t="s">
        <v>14</v>
      </c>
      <c r="G286" s="144" t="s">
        <v>52</v>
      </c>
      <c r="H286" s="141" t="s">
        <v>166</v>
      </c>
      <c r="I286" s="141" t="s">
        <v>167</v>
      </c>
      <c r="J286" s="141" t="s">
        <v>4705</v>
      </c>
      <c r="K286" s="142" t="s">
        <v>1864</v>
      </c>
      <c r="L286" s="143" t="s">
        <v>170</v>
      </c>
      <c r="M286" s="146" t="s">
        <v>224</v>
      </c>
      <c r="N286" s="145" t="s">
        <v>4706</v>
      </c>
      <c r="O286" s="145" t="s">
        <v>4707</v>
      </c>
      <c r="P286" s="145" t="s">
        <v>338</v>
      </c>
      <c r="Q286" s="148">
        <v>39184</v>
      </c>
      <c r="R286" s="145" t="s">
        <v>174</v>
      </c>
      <c r="S286" s="145" t="s">
        <v>4708</v>
      </c>
      <c r="T286" s="145" t="s">
        <v>4709</v>
      </c>
      <c r="U286" s="145"/>
      <c r="V286" s="277" t="s">
        <v>4710</v>
      </c>
      <c r="W286" s="145" t="s">
        <v>52</v>
      </c>
      <c r="X286" s="145" t="s">
        <v>166</v>
      </c>
      <c r="Y286" s="145" t="s">
        <v>167</v>
      </c>
      <c r="Z286" s="150">
        <v>1</v>
      </c>
      <c r="AA286" s="145" t="s">
        <v>1864</v>
      </c>
      <c r="AB286" s="150">
        <v>2022</v>
      </c>
      <c r="AC286" s="145" t="s">
        <v>178</v>
      </c>
      <c r="AD286" s="145" t="s">
        <v>179</v>
      </c>
      <c r="AE286" s="145" t="s">
        <v>231</v>
      </c>
      <c r="AF286" s="277" t="s">
        <v>4710</v>
      </c>
      <c r="AG286" s="155">
        <v>75</v>
      </c>
      <c r="AH286" s="155">
        <v>77</v>
      </c>
      <c r="AI286" s="155">
        <v>75</v>
      </c>
      <c r="AJ286" s="155">
        <v>75</v>
      </c>
      <c r="AK286" s="155">
        <v>73</v>
      </c>
      <c r="AL286" s="153">
        <v>75</v>
      </c>
      <c r="AM286" s="156">
        <v>81</v>
      </c>
      <c r="AN286" s="156">
        <v>84</v>
      </c>
      <c r="AO286" s="156">
        <v>79</v>
      </c>
      <c r="AP286" s="156">
        <v>88</v>
      </c>
      <c r="AQ286" s="156">
        <v>82</v>
      </c>
      <c r="AR286" s="153">
        <v>82.8</v>
      </c>
      <c r="AS286" s="156">
        <v>72</v>
      </c>
      <c r="AT286" s="156">
        <v>73</v>
      </c>
      <c r="AU286" s="156">
        <v>81</v>
      </c>
      <c r="AV286" s="156">
        <v>75</v>
      </c>
      <c r="AW286" s="156">
        <v>75</v>
      </c>
      <c r="AX286" s="153">
        <v>75.2</v>
      </c>
      <c r="AY286" s="156">
        <v>80</v>
      </c>
      <c r="AZ286" s="156">
        <v>80</v>
      </c>
      <c r="BA286" s="156">
        <v>79</v>
      </c>
      <c r="BB286" s="156">
        <v>87</v>
      </c>
      <c r="BC286" s="156">
        <v>80</v>
      </c>
      <c r="BD286" s="153">
        <v>81.2</v>
      </c>
      <c r="BE286" s="156">
        <v>77</v>
      </c>
      <c r="BF286" s="156">
        <v>81</v>
      </c>
      <c r="BG286" s="156">
        <v>75</v>
      </c>
      <c r="BH286" s="156">
        <v>75</v>
      </c>
      <c r="BI286" s="156">
        <v>83</v>
      </c>
      <c r="BJ286" s="153">
        <v>78.2</v>
      </c>
      <c r="BK286" s="145" t="s">
        <v>4711</v>
      </c>
      <c r="BL286" s="158" t="s">
        <v>4712</v>
      </c>
      <c r="BM286" s="158" t="s">
        <v>4713</v>
      </c>
      <c r="BN286" s="145" t="s">
        <v>4714</v>
      </c>
      <c r="BO286" s="165">
        <v>75</v>
      </c>
      <c r="BP286" s="165">
        <v>82.8</v>
      </c>
      <c r="BQ286" s="165">
        <v>75.2</v>
      </c>
      <c r="BR286" s="166">
        <v>81.2</v>
      </c>
      <c r="BS286" s="166">
        <v>78.2</v>
      </c>
      <c r="BT286" s="243">
        <f t="shared" si="4"/>
        <v>392.4</v>
      </c>
      <c r="BU286" s="146" t="s">
        <v>170</v>
      </c>
      <c r="BV286" s="168" t="s">
        <v>4715</v>
      </c>
      <c r="BW286" s="168"/>
      <c r="BX286" s="168"/>
      <c r="BY286" s="168"/>
      <c r="BZ286" s="168"/>
      <c r="CA286" s="168"/>
      <c r="CB286" s="168"/>
      <c r="CC286" s="168"/>
      <c r="CD286" s="168"/>
      <c r="CE286" s="168"/>
      <c r="CF286" s="190">
        <v>280</v>
      </c>
    </row>
    <row r="287" spans="1:84" s="12" customFormat="1" ht="14.5">
      <c r="A287" s="139" t="s">
        <v>1063</v>
      </c>
      <c r="B287" s="140">
        <v>2</v>
      </c>
      <c r="C287" s="140" t="s">
        <v>4702</v>
      </c>
      <c r="D287" s="292" t="s">
        <v>4716</v>
      </c>
      <c r="E287" s="142" t="s">
        <v>4717</v>
      </c>
      <c r="F287" s="143" t="s">
        <v>13</v>
      </c>
      <c r="G287" s="144" t="s">
        <v>56</v>
      </c>
      <c r="H287" s="141" t="s">
        <v>1068</v>
      </c>
      <c r="I287" s="141" t="s">
        <v>167</v>
      </c>
      <c r="J287" s="141" t="s">
        <v>4718</v>
      </c>
      <c r="K287" s="142" t="s">
        <v>302</v>
      </c>
      <c r="L287" s="143" t="s">
        <v>170</v>
      </c>
      <c r="M287" s="146" t="s">
        <v>224</v>
      </c>
      <c r="N287" s="147" t="s">
        <v>4719</v>
      </c>
      <c r="O287" s="147" t="s">
        <v>4720</v>
      </c>
      <c r="P287" s="147" t="s">
        <v>1068</v>
      </c>
      <c r="Q287" s="149">
        <v>38908</v>
      </c>
      <c r="R287" s="147" t="s">
        <v>289</v>
      </c>
      <c r="S287" s="147" t="s">
        <v>4721</v>
      </c>
      <c r="T287" s="147" t="s">
        <v>4722</v>
      </c>
      <c r="U287" s="147"/>
      <c r="V287" s="293" t="s">
        <v>4723</v>
      </c>
      <c r="W287" s="147" t="s">
        <v>56</v>
      </c>
      <c r="X287" s="147" t="s">
        <v>1068</v>
      </c>
      <c r="Y287" s="147" t="s">
        <v>167</v>
      </c>
      <c r="Z287" s="147">
        <v>5</v>
      </c>
      <c r="AA287" s="147" t="s">
        <v>302</v>
      </c>
      <c r="AB287" s="147">
        <v>2022</v>
      </c>
      <c r="AC287" s="147" t="s">
        <v>178</v>
      </c>
      <c r="AD287" s="147" t="s">
        <v>179</v>
      </c>
      <c r="AE287" s="147" t="s">
        <v>231</v>
      </c>
      <c r="AF287" s="293" t="s">
        <v>4723</v>
      </c>
      <c r="AG287" s="147">
        <v>81</v>
      </c>
      <c r="AH287" s="147">
        <v>80</v>
      </c>
      <c r="AI287" s="147">
        <v>73</v>
      </c>
      <c r="AJ287" s="147">
        <v>70</v>
      </c>
      <c r="AK287" s="147">
        <v>80</v>
      </c>
      <c r="AL287" s="153">
        <v>77.67</v>
      </c>
      <c r="AM287" s="157">
        <v>79</v>
      </c>
      <c r="AN287" s="157">
        <v>85</v>
      </c>
      <c r="AO287" s="157">
        <v>66</v>
      </c>
      <c r="AP287" s="157">
        <v>75</v>
      </c>
      <c r="AQ287" s="157">
        <v>78</v>
      </c>
      <c r="AR287" s="153">
        <v>77</v>
      </c>
      <c r="AS287" s="157">
        <v>82</v>
      </c>
      <c r="AT287" s="157">
        <v>79</v>
      </c>
      <c r="AU287" s="157">
        <v>78</v>
      </c>
      <c r="AV287" s="157">
        <v>77</v>
      </c>
      <c r="AW287" s="157">
        <v>80</v>
      </c>
      <c r="AX287" s="153">
        <v>79.67</v>
      </c>
      <c r="AY287" s="157">
        <v>80</v>
      </c>
      <c r="AZ287" s="157">
        <v>78</v>
      </c>
      <c r="BA287" s="157">
        <v>77</v>
      </c>
      <c r="BB287" s="157">
        <v>79</v>
      </c>
      <c r="BC287" s="157">
        <v>80</v>
      </c>
      <c r="BD287" s="153">
        <v>79.5</v>
      </c>
      <c r="BE287" s="157">
        <v>70</v>
      </c>
      <c r="BF287" s="157">
        <v>80</v>
      </c>
      <c r="BG287" s="157">
        <v>77</v>
      </c>
      <c r="BH287" s="157">
        <v>79</v>
      </c>
      <c r="BI287" s="157">
        <v>81</v>
      </c>
      <c r="BJ287" s="153">
        <v>78.5</v>
      </c>
      <c r="BK287" s="147" t="s">
        <v>4724</v>
      </c>
      <c r="BL287" s="159" t="s">
        <v>4725</v>
      </c>
      <c r="BM287" s="159" t="s">
        <v>4726</v>
      </c>
      <c r="BN287" s="147" t="s">
        <v>4727</v>
      </c>
      <c r="BO287" s="165">
        <v>77.67</v>
      </c>
      <c r="BP287" s="165">
        <v>77</v>
      </c>
      <c r="BQ287" s="165">
        <v>79.67</v>
      </c>
      <c r="BR287" s="166">
        <v>79.5</v>
      </c>
      <c r="BS287" s="166">
        <v>78.5</v>
      </c>
      <c r="BT287" s="243">
        <f t="shared" si="4"/>
        <v>392.34000000000003</v>
      </c>
      <c r="BU287" s="146" t="s">
        <v>170</v>
      </c>
      <c r="BV287" s="168" t="s">
        <v>4728</v>
      </c>
      <c r="BW287" s="168" t="s">
        <v>4729</v>
      </c>
      <c r="BX287" s="168"/>
      <c r="BY287" s="168"/>
      <c r="BZ287" s="168"/>
      <c r="CA287" s="168"/>
      <c r="CB287" s="168"/>
      <c r="CC287" s="168"/>
      <c r="CD287" s="168"/>
      <c r="CE287" s="168"/>
      <c r="CF287" s="190">
        <v>281</v>
      </c>
    </row>
    <row r="288" spans="1:84" s="12" customFormat="1" ht="14.5">
      <c r="A288" s="139" t="s">
        <v>265</v>
      </c>
      <c r="B288" s="140">
        <v>3</v>
      </c>
      <c r="C288" s="140" t="s">
        <v>4702</v>
      </c>
      <c r="D288" s="292" t="s">
        <v>4730</v>
      </c>
      <c r="E288" s="142" t="s">
        <v>4731</v>
      </c>
      <c r="F288" s="143" t="s">
        <v>13</v>
      </c>
      <c r="G288" s="144" t="s">
        <v>1657</v>
      </c>
      <c r="H288" s="141" t="s">
        <v>166</v>
      </c>
      <c r="I288" s="141" t="s">
        <v>167</v>
      </c>
      <c r="J288" s="141" t="s">
        <v>4732</v>
      </c>
      <c r="K288" s="142" t="s">
        <v>764</v>
      </c>
      <c r="L288" s="143" t="s">
        <v>170</v>
      </c>
      <c r="M288" s="146" t="s">
        <v>170</v>
      </c>
      <c r="N288" s="145" t="s">
        <v>4733</v>
      </c>
      <c r="O288" s="145" t="s">
        <v>4734</v>
      </c>
      <c r="P288" s="145" t="s">
        <v>166</v>
      </c>
      <c r="Q288" s="148">
        <v>39344</v>
      </c>
      <c r="R288" s="145" t="s">
        <v>289</v>
      </c>
      <c r="S288" s="145" t="s">
        <v>4735</v>
      </c>
      <c r="T288" s="145" t="s">
        <v>4736</v>
      </c>
      <c r="U288" s="145" t="s">
        <v>508</v>
      </c>
      <c r="V288" s="277" t="s">
        <v>4737</v>
      </c>
      <c r="W288" s="145" t="s">
        <v>1657</v>
      </c>
      <c r="X288" s="145" t="s">
        <v>166</v>
      </c>
      <c r="Y288" s="145" t="s">
        <v>167</v>
      </c>
      <c r="Z288" s="145">
        <v>2</v>
      </c>
      <c r="AA288" s="145" t="s">
        <v>764</v>
      </c>
      <c r="AB288" s="145">
        <v>2022</v>
      </c>
      <c r="AC288" s="145" t="s">
        <v>1394</v>
      </c>
      <c r="AD288" s="145" t="s">
        <v>179</v>
      </c>
      <c r="AE288" s="145" t="s">
        <v>179</v>
      </c>
      <c r="AF288" s="277" t="s">
        <v>4738</v>
      </c>
      <c r="AG288" s="145">
        <v>80</v>
      </c>
      <c r="AH288" s="145">
        <v>83</v>
      </c>
      <c r="AI288" s="145">
        <v>86</v>
      </c>
      <c r="AJ288" s="145">
        <v>88</v>
      </c>
      <c r="AK288" s="145">
        <v>80</v>
      </c>
      <c r="AL288" s="153">
        <v>80.599999999999994</v>
      </c>
      <c r="AM288" s="154">
        <v>73</v>
      </c>
      <c r="AN288" s="154">
        <v>80</v>
      </c>
      <c r="AO288" s="154">
        <v>80</v>
      </c>
      <c r="AP288" s="154">
        <v>80</v>
      </c>
      <c r="AQ288" s="154">
        <v>76</v>
      </c>
      <c r="AR288" s="153">
        <v>77.8</v>
      </c>
      <c r="AS288" s="154">
        <v>80</v>
      </c>
      <c r="AT288" s="154">
        <v>80</v>
      </c>
      <c r="AU288" s="154">
        <v>76</v>
      </c>
      <c r="AV288" s="154">
        <v>78</v>
      </c>
      <c r="AW288" s="154">
        <v>76</v>
      </c>
      <c r="AX288" s="153">
        <v>74.599999999999994</v>
      </c>
      <c r="AY288" s="154">
        <v>82</v>
      </c>
      <c r="AZ288" s="154">
        <v>80</v>
      </c>
      <c r="BA288" s="154">
        <v>80</v>
      </c>
      <c r="BB288" s="154">
        <v>80</v>
      </c>
      <c r="BC288" s="154">
        <v>79</v>
      </c>
      <c r="BD288" s="153">
        <v>79.599999999999994</v>
      </c>
      <c r="BE288" s="154">
        <v>80</v>
      </c>
      <c r="BF288" s="154">
        <v>89</v>
      </c>
      <c r="BG288" s="154">
        <v>85</v>
      </c>
      <c r="BH288" s="154">
        <v>80</v>
      </c>
      <c r="BI288" s="154">
        <v>70</v>
      </c>
      <c r="BJ288" s="153">
        <v>79.599999999999994</v>
      </c>
      <c r="BK288" s="145" t="s">
        <v>4739</v>
      </c>
      <c r="BL288" s="158" t="s">
        <v>4740</v>
      </c>
      <c r="BM288" s="158" t="s">
        <v>4741</v>
      </c>
      <c r="BN288" s="145" t="s">
        <v>4742</v>
      </c>
      <c r="BO288" s="165">
        <v>80.599999999999994</v>
      </c>
      <c r="BP288" s="165">
        <v>77.8</v>
      </c>
      <c r="BQ288" s="165">
        <v>74.599999999999994</v>
      </c>
      <c r="BR288" s="166">
        <v>79.599999999999994</v>
      </c>
      <c r="BS288" s="166">
        <v>79.599999999999994</v>
      </c>
      <c r="BT288" s="243">
        <f t="shared" si="4"/>
        <v>392.19999999999993</v>
      </c>
      <c r="BU288" s="146" t="s">
        <v>170</v>
      </c>
      <c r="BV288" s="168"/>
      <c r="BW288" s="168"/>
      <c r="BX288" s="168"/>
      <c r="BY288" s="168"/>
      <c r="BZ288" s="168"/>
      <c r="CA288" s="168"/>
      <c r="CB288" s="168"/>
      <c r="CC288" s="168"/>
      <c r="CD288" s="168"/>
      <c r="CE288" s="168"/>
      <c r="CF288" s="190">
        <v>282</v>
      </c>
    </row>
    <row r="289" spans="1:84" s="12" customFormat="1" ht="14.5">
      <c r="A289" s="139" t="s">
        <v>1111</v>
      </c>
      <c r="B289" s="140">
        <v>4</v>
      </c>
      <c r="C289" s="140" t="s">
        <v>4702</v>
      </c>
      <c r="D289" s="292" t="s">
        <v>4743</v>
      </c>
      <c r="E289" s="142" t="s">
        <v>4744</v>
      </c>
      <c r="F289" s="143" t="s">
        <v>14</v>
      </c>
      <c r="G289" s="144" t="s">
        <v>61</v>
      </c>
      <c r="H289" s="141" t="s">
        <v>1068</v>
      </c>
      <c r="I289" s="141" t="s">
        <v>167</v>
      </c>
      <c r="J289" s="141" t="s">
        <v>4745</v>
      </c>
      <c r="K289" s="142" t="s">
        <v>351</v>
      </c>
      <c r="L289" s="143" t="s">
        <v>170</v>
      </c>
      <c r="M289" s="146" t="s">
        <v>224</v>
      </c>
      <c r="N289" s="145" t="s">
        <v>4746</v>
      </c>
      <c r="O289" s="145" t="s">
        <v>4747</v>
      </c>
      <c r="P289" s="145" t="s">
        <v>338</v>
      </c>
      <c r="Q289" s="148">
        <v>38874</v>
      </c>
      <c r="R289" s="145" t="s">
        <v>174</v>
      </c>
      <c r="S289" s="145" t="s">
        <v>4748</v>
      </c>
      <c r="T289" s="145" t="s">
        <v>4749</v>
      </c>
      <c r="U289" s="145" t="s">
        <v>4750</v>
      </c>
      <c r="V289" s="277" t="s">
        <v>4751</v>
      </c>
      <c r="W289" s="145" t="s">
        <v>61</v>
      </c>
      <c r="X289" s="145" t="s">
        <v>1068</v>
      </c>
      <c r="Y289" s="145" t="s">
        <v>167</v>
      </c>
      <c r="Z289" s="150">
        <v>2</v>
      </c>
      <c r="AA289" s="145" t="s">
        <v>351</v>
      </c>
      <c r="AB289" s="150">
        <v>2022</v>
      </c>
      <c r="AC289" s="145" t="s">
        <v>178</v>
      </c>
      <c r="AD289" s="145" t="s">
        <v>179</v>
      </c>
      <c r="AE289" s="145" t="s">
        <v>231</v>
      </c>
      <c r="AF289" s="277" t="s">
        <v>4752</v>
      </c>
      <c r="AG289" s="155">
        <v>80</v>
      </c>
      <c r="AH289" s="155">
        <v>80</v>
      </c>
      <c r="AI289" s="155">
        <v>72</v>
      </c>
      <c r="AJ289" s="155">
        <v>82</v>
      </c>
      <c r="AK289" s="155">
        <v>81</v>
      </c>
      <c r="AL289" s="153">
        <v>78</v>
      </c>
      <c r="AM289" s="156">
        <v>76</v>
      </c>
      <c r="AN289" s="156">
        <v>80</v>
      </c>
      <c r="AO289" s="156">
        <v>69</v>
      </c>
      <c r="AP289" s="156">
        <v>77</v>
      </c>
      <c r="AQ289" s="156">
        <v>79</v>
      </c>
      <c r="AR289" s="153">
        <v>76.2</v>
      </c>
      <c r="AS289" s="156">
        <v>76</v>
      </c>
      <c r="AT289" s="156">
        <v>77</v>
      </c>
      <c r="AU289" s="156">
        <v>70</v>
      </c>
      <c r="AV289" s="156">
        <v>79</v>
      </c>
      <c r="AW289" s="156">
        <v>79</v>
      </c>
      <c r="AX289" s="153">
        <v>78</v>
      </c>
      <c r="AY289" s="156">
        <v>77</v>
      </c>
      <c r="AZ289" s="156">
        <v>83</v>
      </c>
      <c r="BA289" s="156">
        <v>77</v>
      </c>
      <c r="BB289" s="156">
        <v>78</v>
      </c>
      <c r="BC289" s="156">
        <v>87</v>
      </c>
      <c r="BD289" s="153">
        <v>79</v>
      </c>
      <c r="BE289" s="156">
        <v>77</v>
      </c>
      <c r="BF289" s="156">
        <v>80</v>
      </c>
      <c r="BG289" s="156">
        <v>80</v>
      </c>
      <c r="BH289" s="156">
        <v>80</v>
      </c>
      <c r="BI289" s="156">
        <v>83</v>
      </c>
      <c r="BJ289" s="153">
        <v>80</v>
      </c>
      <c r="BK289" s="145" t="s">
        <v>4753</v>
      </c>
      <c r="BL289" s="158" t="s">
        <v>4754</v>
      </c>
      <c r="BM289" s="158" t="s">
        <v>4755</v>
      </c>
      <c r="BN289" s="145" t="s">
        <v>4756</v>
      </c>
      <c r="BO289" s="165">
        <v>78</v>
      </c>
      <c r="BP289" s="165">
        <v>76.2</v>
      </c>
      <c r="BQ289" s="165">
        <v>78</v>
      </c>
      <c r="BR289" s="166">
        <v>79</v>
      </c>
      <c r="BS289" s="166">
        <v>80</v>
      </c>
      <c r="BT289" s="243">
        <f t="shared" si="4"/>
        <v>391.2</v>
      </c>
      <c r="BU289" s="146" t="s">
        <v>170</v>
      </c>
      <c r="BV289" s="168"/>
      <c r="BW289" s="168" t="s">
        <v>4757</v>
      </c>
      <c r="BX289" s="168"/>
      <c r="BY289" s="168"/>
      <c r="BZ289" s="168"/>
      <c r="CA289" s="168"/>
      <c r="CB289" s="168"/>
      <c r="CC289" s="168"/>
      <c r="CD289" s="168"/>
      <c r="CE289" s="168"/>
      <c r="CF289" s="190">
        <v>283</v>
      </c>
    </row>
    <row r="290" spans="1:84" s="12" customFormat="1" ht="14.5">
      <c r="A290" s="139" t="s">
        <v>1111</v>
      </c>
      <c r="B290" s="140">
        <v>5</v>
      </c>
      <c r="C290" s="140" t="s">
        <v>4702</v>
      </c>
      <c r="D290" s="292" t="s">
        <v>4758</v>
      </c>
      <c r="E290" s="142" t="s">
        <v>4759</v>
      </c>
      <c r="F290" s="143" t="s">
        <v>13</v>
      </c>
      <c r="G290" s="144" t="s">
        <v>1115</v>
      </c>
      <c r="H290" s="141" t="s">
        <v>1068</v>
      </c>
      <c r="I290" s="141" t="s">
        <v>167</v>
      </c>
      <c r="J290" s="141" t="s">
        <v>4760</v>
      </c>
      <c r="K290" s="142" t="s">
        <v>4761</v>
      </c>
      <c r="L290" s="143" t="s">
        <v>170</v>
      </c>
      <c r="M290" s="146" t="s">
        <v>170</v>
      </c>
      <c r="N290" s="145" t="s">
        <v>4762</v>
      </c>
      <c r="O290" s="145" t="s">
        <v>4763</v>
      </c>
      <c r="P290" s="145" t="s">
        <v>4764</v>
      </c>
      <c r="Q290" s="148">
        <v>38530</v>
      </c>
      <c r="R290" s="145" t="s">
        <v>289</v>
      </c>
      <c r="S290" s="145" t="s">
        <v>4765</v>
      </c>
      <c r="T290" s="145" t="s">
        <v>4766</v>
      </c>
      <c r="U290" s="145"/>
      <c r="V290" s="277" t="s">
        <v>4767</v>
      </c>
      <c r="W290" s="145" t="s">
        <v>1115</v>
      </c>
      <c r="X290" s="145" t="s">
        <v>1068</v>
      </c>
      <c r="Y290" s="145" t="s">
        <v>167</v>
      </c>
      <c r="Z290" s="145">
        <v>5</v>
      </c>
      <c r="AA290" s="145" t="s">
        <v>4761</v>
      </c>
      <c r="AB290" s="145">
        <v>2022</v>
      </c>
      <c r="AC290" s="145" t="s">
        <v>178</v>
      </c>
      <c r="AD290" s="145" t="s">
        <v>179</v>
      </c>
      <c r="AE290" s="145" t="s">
        <v>179</v>
      </c>
      <c r="AF290" s="277" t="s">
        <v>4768</v>
      </c>
      <c r="AG290" s="145">
        <v>80</v>
      </c>
      <c r="AH290" s="145">
        <v>78</v>
      </c>
      <c r="AI290" s="145">
        <v>69</v>
      </c>
      <c r="AJ290" s="145">
        <v>79</v>
      </c>
      <c r="AK290" s="145">
        <v>80</v>
      </c>
      <c r="AL290" s="153">
        <v>79</v>
      </c>
      <c r="AM290" s="154">
        <v>76</v>
      </c>
      <c r="AN290" s="154">
        <v>76</v>
      </c>
      <c r="AO290" s="154">
        <v>66</v>
      </c>
      <c r="AP290" s="154">
        <v>77</v>
      </c>
      <c r="AQ290" s="154">
        <v>79</v>
      </c>
      <c r="AR290" s="153">
        <v>77</v>
      </c>
      <c r="AS290" s="154">
        <v>78</v>
      </c>
      <c r="AT290" s="154">
        <v>78</v>
      </c>
      <c r="AU290" s="154">
        <v>66</v>
      </c>
      <c r="AV290" s="154">
        <v>76</v>
      </c>
      <c r="AW290" s="154">
        <v>79</v>
      </c>
      <c r="AX290" s="153">
        <v>79</v>
      </c>
      <c r="AY290" s="154">
        <v>83</v>
      </c>
      <c r="AZ290" s="154">
        <v>79</v>
      </c>
      <c r="BA290" s="154">
        <v>65</v>
      </c>
      <c r="BB290" s="154">
        <v>77</v>
      </c>
      <c r="BC290" s="154">
        <v>79</v>
      </c>
      <c r="BD290" s="153">
        <v>78</v>
      </c>
      <c r="BE290" s="154">
        <v>77</v>
      </c>
      <c r="BF290" s="154">
        <v>86</v>
      </c>
      <c r="BG290" s="154">
        <v>69</v>
      </c>
      <c r="BH290" s="154">
        <v>70</v>
      </c>
      <c r="BI290" s="154">
        <v>81</v>
      </c>
      <c r="BJ290" s="153">
        <v>78</v>
      </c>
      <c r="BK290" s="145" t="s">
        <v>4769</v>
      </c>
      <c r="BL290" s="158" t="s">
        <v>4770</v>
      </c>
      <c r="BM290" s="158" t="s">
        <v>4771</v>
      </c>
      <c r="BN290" s="145" t="s">
        <v>4772</v>
      </c>
      <c r="BO290" s="165">
        <v>79</v>
      </c>
      <c r="BP290" s="165">
        <v>77</v>
      </c>
      <c r="BQ290" s="165">
        <v>79</v>
      </c>
      <c r="BR290" s="166">
        <v>78</v>
      </c>
      <c r="BS290" s="166">
        <v>78</v>
      </c>
      <c r="BT290" s="243">
        <f t="shared" si="4"/>
        <v>391</v>
      </c>
      <c r="BU290" s="146" t="s">
        <v>170</v>
      </c>
      <c r="BV290" s="168"/>
      <c r="BW290" s="168"/>
      <c r="BX290" s="168" t="s">
        <v>4773</v>
      </c>
      <c r="BY290" s="168"/>
      <c r="BZ290" s="168"/>
      <c r="CA290" s="168"/>
      <c r="CB290" s="168"/>
      <c r="CC290" s="168"/>
      <c r="CD290" s="168"/>
      <c r="CE290" s="168"/>
      <c r="CF290" s="190">
        <v>284</v>
      </c>
    </row>
    <row r="291" spans="1:84" s="12" customFormat="1" ht="14.5">
      <c r="A291" s="139" t="s">
        <v>237</v>
      </c>
      <c r="B291" s="140">
        <v>7</v>
      </c>
      <c r="C291" s="140" t="s">
        <v>4702</v>
      </c>
      <c r="D291" s="292" t="s">
        <v>4774</v>
      </c>
      <c r="E291" s="142" t="s">
        <v>4775</v>
      </c>
      <c r="F291" s="143" t="s">
        <v>13</v>
      </c>
      <c r="G291" s="144" t="s">
        <v>52</v>
      </c>
      <c r="H291" s="141" t="s">
        <v>166</v>
      </c>
      <c r="I291" s="141" t="s">
        <v>167</v>
      </c>
      <c r="J291" s="141" t="s">
        <v>4776</v>
      </c>
      <c r="K291" s="142" t="s">
        <v>535</v>
      </c>
      <c r="L291" s="143" t="s">
        <v>224</v>
      </c>
      <c r="M291" s="146" t="s">
        <v>170</v>
      </c>
      <c r="N291" s="147" t="s">
        <v>4777</v>
      </c>
      <c r="O291" s="147" t="s">
        <v>4778</v>
      </c>
      <c r="P291" s="147" t="s">
        <v>338</v>
      </c>
      <c r="Q291" s="149">
        <v>39412</v>
      </c>
      <c r="R291" s="147" t="s">
        <v>289</v>
      </c>
      <c r="S291" s="147" t="s">
        <v>4779</v>
      </c>
      <c r="T291" s="147" t="s">
        <v>4780</v>
      </c>
      <c r="U291" s="147"/>
      <c r="V291" s="293" t="s">
        <v>4781</v>
      </c>
      <c r="W291" s="147" t="s">
        <v>52</v>
      </c>
      <c r="X291" s="147" t="s">
        <v>166</v>
      </c>
      <c r="Y291" s="147" t="s">
        <v>167</v>
      </c>
      <c r="Z291" s="147">
        <v>2</v>
      </c>
      <c r="AA291" s="147" t="s">
        <v>535</v>
      </c>
      <c r="AB291" s="147">
        <v>2022</v>
      </c>
      <c r="AC291" s="147" t="s">
        <v>178</v>
      </c>
      <c r="AD291" s="147" t="s">
        <v>231</v>
      </c>
      <c r="AE291" s="147" t="s">
        <v>179</v>
      </c>
      <c r="AF291" s="147">
        <v>6282161231146</v>
      </c>
      <c r="AG291" s="147" t="s">
        <v>545</v>
      </c>
      <c r="AH291" s="147" t="s">
        <v>460</v>
      </c>
      <c r="AI291" s="147" t="s">
        <v>930</v>
      </c>
      <c r="AJ291" s="147" t="s">
        <v>374</v>
      </c>
      <c r="AK291" s="147" t="s">
        <v>375</v>
      </c>
      <c r="AL291" s="182">
        <v>75.8</v>
      </c>
      <c r="AM291" s="157" t="s">
        <v>374</v>
      </c>
      <c r="AN291" s="157" t="s">
        <v>372</v>
      </c>
      <c r="AO291" s="157" t="s">
        <v>544</v>
      </c>
      <c r="AP291" s="157" t="s">
        <v>375</v>
      </c>
      <c r="AQ291" s="157" t="s">
        <v>375</v>
      </c>
      <c r="AR291" s="182">
        <v>77.599999999999994</v>
      </c>
      <c r="AS291" s="157">
        <v>83</v>
      </c>
      <c r="AT291" s="157">
        <v>80</v>
      </c>
      <c r="AU291" s="157">
        <v>78</v>
      </c>
      <c r="AV291" s="157">
        <v>80</v>
      </c>
      <c r="AW291" s="157">
        <v>72</v>
      </c>
      <c r="AX291" s="182">
        <v>78.599999999999994</v>
      </c>
      <c r="AY291" s="157" t="s">
        <v>381</v>
      </c>
      <c r="AZ291" s="157" t="s">
        <v>378</v>
      </c>
      <c r="BA291" s="157" t="s">
        <v>374</v>
      </c>
      <c r="BB291" s="157" t="s">
        <v>375</v>
      </c>
      <c r="BC291" s="157" t="s">
        <v>460</v>
      </c>
      <c r="BD291" s="182">
        <v>79.8</v>
      </c>
      <c r="BE291" s="157" t="s">
        <v>379</v>
      </c>
      <c r="BF291" s="157" t="s">
        <v>380</v>
      </c>
      <c r="BG291" s="157" t="s">
        <v>545</v>
      </c>
      <c r="BH291" s="157" t="s">
        <v>460</v>
      </c>
      <c r="BI291" s="157" t="s">
        <v>381</v>
      </c>
      <c r="BJ291" s="185">
        <v>79</v>
      </c>
      <c r="BK291" s="147" t="s">
        <v>4782</v>
      </c>
      <c r="BL291" s="159" t="s">
        <v>4783</v>
      </c>
      <c r="BM291" s="159" t="s">
        <v>4784</v>
      </c>
      <c r="BN291" s="147" t="s">
        <v>4785</v>
      </c>
      <c r="BO291" s="165">
        <v>75.8</v>
      </c>
      <c r="BP291" s="165">
        <v>77.599999999999994</v>
      </c>
      <c r="BQ291" s="165">
        <v>78.599999999999994</v>
      </c>
      <c r="BR291" s="166">
        <v>79.8</v>
      </c>
      <c r="BS291" s="166">
        <v>79</v>
      </c>
      <c r="BT291" s="243">
        <f t="shared" si="4"/>
        <v>390.79999999999995</v>
      </c>
      <c r="BU291" s="146" t="s">
        <v>224</v>
      </c>
      <c r="BV291" s="168"/>
      <c r="BW291" s="168"/>
      <c r="BX291" s="168"/>
      <c r="BY291" s="168"/>
      <c r="BZ291" s="168"/>
      <c r="CA291" s="168"/>
      <c r="CB291" s="168"/>
      <c r="CC291" s="168"/>
      <c r="CD291" s="168"/>
      <c r="CE291" s="168"/>
      <c r="CF291" s="190">
        <v>285</v>
      </c>
    </row>
    <row r="292" spans="1:84" s="12" customFormat="1" ht="14.5">
      <c r="A292" s="139" t="s">
        <v>265</v>
      </c>
      <c r="B292" s="140">
        <v>8</v>
      </c>
      <c r="C292" s="140" t="s">
        <v>4702</v>
      </c>
      <c r="D292" s="292" t="s">
        <v>4786</v>
      </c>
      <c r="E292" s="142" t="s">
        <v>4787</v>
      </c>
      <c r="F292" s="143" t="s">
        <v>13</v>
      </c>
      <c r="G292" s="144" t="s">
        <v>52</v>
      </c>
      <c r="H292" s="141" t="s">
        <v>166</v>
      </c>
      <c r="I292" s="141" t="s">
        <v>167</v>
      </c>
      <c r="J292" s="141" t="s">
        <v>4788</v>
      </c>
      <c r="K292" s="142" t="s">
        <v>1117</v>
      </c>
      <c r="L292" s="143" t="s">
        <v>170</v>
      </c>
      <c r="M292" s="146" t="s">
        <v>170</v>
      </c>
      <c r="N292" s="147" t="s">
        <v>4789</v>
      </c>
      <c r="O292" s="147" t="s">
        <v>4790</v>
      </c>
      <c r="P292" s="147" t="s">
        <v>662</v>
      </c>
      <c r="Q292" s="149">
        <v>39311</v>
      </c>
      <c r="R292" s="147" t="s">
        <v>289</v>
      </c>
      <c r="S292" s="147" t="s">
        <v>4791</v>
      </c>
      <c r="T292" s="147" t="s">
        <v>4792</v>
      </c>
      <c r="U292" s="147"/>
      <c r="V292" s="293" t="s">
        <v>4793</v>
      </c>
      <c r="W292" s="147" t="s">
        <v>52</v>
      </c>
      <c r="X292" s="147" t="s">
        <v>166</v>
      </c>
      <c r="Y292" s="147" t="s">
        <v>167</v>
      </c>
      <c r="Z292" s="181">
        <v>2</v>
      </c>
      <c r="AA292" s="147" t="s">
        <v>1117</v>
      </c>
      <c r="AB292" s="181">
        <v>2022</v>
      </c>
      <c r="AC292" s="147" t="s">
        <v>178</v>
      </c>
      <c r="AD292" s="147" t="s">
        <v>179</v>
      </c>
      <c r="AE292" s="147" t="s">
        <v>179</v>
      </c>
      <c r="AF292" s="293" t="s">
        <v>4794</v>
      </c>
      <c r="AG292" s="183">
        <v>81</v>
      </c>
      <c r="AH292" s="183">
        <v>80</v>
      </c>
      <c r="AI292" s="183">
        <v>72</v>
      </c>
      <c r="AJ292" s="183">
        <v>78</v>
      </c>
      <c r="AK292" s="183">
        <v>80</v>
      </c>
      <c r="AL292" s="153">
        <v>78.2</v>
      </c>
      <c r="AM292" s="184">
        <v>83</v>
      </c>
      <c r="AN292" s="184">
        <v>72</v>
      </c>
      <c r="AO292" s="184">
        <v>79</v>
      </c>
      <c r="AP292" s="184">
        <v>77</v>
      </c>
      <c r="AQ292" s="184">
        <v>75</v>
      </c>
      <c r="AR292" s="153">
        <v>77.2</v>
      </c>
      <c r="AS292" s="184">
        <v>85</v>
      </c>
      <c r="AT292" s="184">
        <v>71</v>
      </c>
      <c r="AU292" s="184">
        <v>75</v>
      </c>
      <c r="AV292" s="184">
        <v>74</v>
      </c>
      <c r="AW292" s="184">
        <v>80</v>
      </c>
      <c r="AX292" s="153">
        <v>77</v>
      </c>
      <c r="AY292" s="184">
        <v>81</v>
      </c>
      <c r="AZ292" s="184">
        <v>73</v>
      </c>
      <c r="BA292" s="184">
        <v>81</v>
      </c>
      <c r="BB292" s="184">
        <v>83</v>
      </c>
      <c r="BC292" s="184">
        <v>82</v>
      </c>
      <c r="BD292" s="153">
        <v>80</v>
      </c>
      <c r="BE292" s="184">
        <v>84</v>
      </c>
      <c r="BF292" s="184">
        <v>71</v>
      </c>
      <c r="BG292" s="184">
        <v>83</v>
      </c>
      <c r="BH292" s="184">
        <v>73</v>
      </c>
      <c r="BI292" s="184">
        <v>78</v>
      </c>
      <c r="BJ292" s="153">
        <v>77.8</v>
      </c>
      <c r="BK292" s="147" t="s">
        <v>4795</v>
      </c>
      <c r="BL292" s="159" t="s">
        <v>4796</v>
      </c>
      <c r="BM292" s="159" t="s">
        <v>4797</v>
      </c>
      <c r="BN292" s="147" t="s">
        <v>4798</v>
      </c>
      <c r="BO292" s="165">
        <v>78.2</v>
      </c>
      <c r="BP292" s="165">
        <v>77.2</v>
      </c>
      <c r="BQ292" s="165">
        <v>77</v>
      </c>
      <c r="BR292" s="166">
        <v>80</v>
      </c>
      <c r="BS292" s="166">
        <v>77.8</v>
      </c>
      <c r="BT292" s="243">
        <f t="shared" si="4"/>
        <v>390.2</v>
      </c>
      <c r="BU292" s="146" t="s">
        <v>170</v>
      </c>
      <c r="BV292" s="168"/>
      <c r="BW292" s="168"/>
      <c r="BX292" s="168"/>
      <c r="BY292" s="168"/>
      <c r="BZ292" s="168"/>
      <c r="CA292" s="168"/>
      <c r="CB292" s="168"/>
      <c r="CC292" s="168"/>
      <c r="CD292" s="168"/>
      <c r="CE292" s="168"/>
      <c r="CF292" s="190">
        <v>286</v>
      </c>
    </row>
    <row r="293" spans="1:84" s="12" customFormat="1" ht="14.5">
      <c r="A293" s="139" t="s">
        <v>161</v>
      </c>
      <c r="B293" s="140">
        <v>9</v>
      </c>
      <c r="C293" s="140" t="s">
        <v>4702</v>
      </c>
      <c r="D293" s="292" t="s">
        <v>4799</v>
      </c>
      <c r="E293" s="142" t="s">
        <v>4800</v>
      </c>
      <c r="F293" s="143" t="s">
        <v>13</v>
      </c>
      <c r="G293" s="144" t="s">
        <v>45</v>
      </c>
      <c r="H293" s="141" t="s">
        <v>166</v>
      </c>
      <c r="I293" s="141" t="s">
        <v>167</v>
      </c>
      <c r="J293" s="141" t="s">
        <v>4801</v>
      </c>
      <c r="K293" s="142" t="s">
        <v>1599</v>
      </c>
      <c r="L293" s="143" t="s">
        <v>170</v>
      </c>
      <c r="M293" s="146" t="s">
        <v>224</v>
      </c>
      <c r="N293" s="147" t="s">
        <v>4802</v>
      </c>
      <c r="O293" s="147" t="s">
        <v>4803</v>
      </c>
      <c r="P293" s="147" t="s">
        <v>166</v>
      </c>
      <c r="Q293" s="149">
        <v>39403</v>
      </c>
      <c r="R293" s="147" t="s">
        <v>289</v>
      </c>
      <c r="S293" s="147" t="s">
        <v>4804</v>
      </c>
      <c r="T293" s="147" t="s">
        <v>4805</v>
      </c>
      <c r="U293" s="147"/>
      <c r="V293" s="293" t="s">
        <v>4806</v>
      </c>
      <c r="W293" s="147" t="s">
        <v>45</v>
      </c>
      <c r="X293" s="147" t="s">
        <v>166</v>
      </c>
      <c r="Y293" s="147" t="s">
        <v>167</v>
      </c>
      <c r="Z293" s="147">
        <v>1</v>
      </c>
      <c r="AA293" s="147" t="s">
        <v>1599</v>
      </c>
      <c r="AB293" s="147">
        <v>2022</v>
      </c>
      <c r="AC293" s="147" t="s">
        <v>178</v>
      </c>
      <c r="AD293" s="147" t="s">
        <v>179</v>
      </c>
      <c r="AE293" s="147" t="s">
        <v>231</v>
      </c>
      <c r="AF293" s="293" t="s">
        <v>4807</v>
      </c>
      <c r="AG293" s="147">
        <v>80</v>
      </c>
      <c r="AH293" s="147">
        <v>81</v>
      </c>
      <c r="AI293" s="147">
        <v>71</v>
      </c>
      <c r="AJ293" s="147">
        <v>76</v>
      </c>
      <c r="AK293" s="147">
        <v>80</v>
      </c>
      <c r="AL293" s="153">
        <v>77.599999999999994</v>
      </c>
      <c r="AM293" s="157">
        <v>82</v>
      </c>
      <c r="AN293" s="157">
        <v>80</v>
      </c>
      <c r="AO293" s="157">
        <v>72</v>
      </c>
      <c r="AP293" s="157">
        <v>83</v>
      </c>
      <c r="AQ293" s="157">
        <v>83</v>
      </c>
      <c r="AR293" s="153">
        <v>80</v>
      </c>
      <c r="AS293" s="157">
        <v>79</v>
      </c>
      <c r="AT293" s="157">
        <v>79</v>
      </c>
      <c r="AU293" s="157">
        <v>72</v>
      </c>
      <c r="AV293" s="157">
        <v>75</v>
      </c>
      <c r="AW293" s="157">
        <v>81</v>
      </c>
      <c r="AX293" s="153">
        <v>77.2</v>
      </c>
      <c r="AY293" s="157">
        <v>75</v>
      </c>
      <c r="AZ293" s="157">
        <v>76</v>
      </c>
      <c r="BA293" s="157">
        <v>78</v>
      </c>
      <c r="BB293" s="157">
        <v>79</v>
      </c>
      <c r="BC293" s="157">
        <v>83</v>
      </c>
      <c r="BD293" s="153">
        <v>78.2</v>
      </c>
      <c r="BE293" s="157">
        <v>80</v>
      </c>
      <c r="BF293" s="157">
        <v>80</v>
      </c>
      <c r="BG293" s="157">
        <v>71</v>
      </c>
      <c r="BH293" s="157">
        <v>73</v>
      </c>
      <c r="BI293" s="157">
        <v>81</v>
      </c>
      <c r="BJ293" s="153">
        <v>77</v>
      </c>
      <c r="BK293" s="147" t="s">
        <v>4808</v>
      </c>
      <c r="BL293" s="159" t="s">
        <v>4809</v>
      </c>
      <c r="BM293" s="159" t="s">
        <v>4810</v>
      </c>
      <c r="BN293" s="147" t="s">
        <v>4811</v>
      </c>
      <c r="BO293" s="165">
        <v>77.599999999999994</v>
      </c>
      <c r="BP293" s="165">
        <v>80</v>
      </c>
      <c r="BQ293" s="165">
        <v>77.2</v>
      </c>
      <c r="BR293" s="166">
        <v>78.2</v>
      </c>
      <c r="BS293" s="166">
        <v>77</v>
      </c>
      <c r="BT293" s="243">
        <f t="shared" si="4"/>
        <v>390</v>
      </c>
      <c r="BU293" s="146" t="s">
        <v>170</v>
      </c>
      <c r="BV293" s="168"/>
      <c r="BW293" s="168"/>
      <c r="BX293" s="168"/>
      <c r="BY293" s="168"/>
      <c r="BZ293" s="168"/>
      <c r="CA293" s="168"/>
      <c r="CB293" s="168"/>
      <c r="CC293" s="168"/>
      <c r="CD293" s="168"/>
      <c r="CE293" s="168"/>
      <c r="CF293" s="190">
        <v>287</v>
      </c>
    </row>
    <row r="294" spans="1:84" s="12" customFormat="1" ht="14.5">
      <c r="A294" s="139" t="s">
        <v>1111</v>
      </c>
      <c r="B294" s="140">
        <v>10</v>
      </c>
      <c r="C294" s="140" t="s">
        <v>4702</v>
      </c>
      <c r="D294" s="292" t="s">
        <v>4812</v>
      </c>
      <c r="E294" s="142" t="s">
        <v>4813</v>
      </c>
      <c r="F294" s="143" t="s">
        <v>14</v>
      </c>
      <c r="G294" s="144" t="s">
        <v>1115</v>
      </c>
      <c r="H294" s="141" t="s">
        <v>1068</v>
      </c>
      <c r="I294" s="141" t="s">
        <v>167</v>
      </c>
      <c r="J294" s="141" t="s">
        <v>4814</v>
      </c>
      <c r="K294" s="142" t="s">
        <v>4761</v>
      </c>
      <c r="L294" s="143" t="s">
        <v>224</v>
      </c>
      <c r="M294" s="146" t="s">
        <v>224</v>
      </c>
      <c r="N294" s="147" t="s">
        <v>4815</v>
      </c>
      <c r="O294" s="147" t="s">
        <v>4816</v>
      </c>
      <c r="P294" s="147" t="s">
        <v>1068</v>
      </c>
      <c r="Q294" s="149">
        <v>39282</v>
      </c>
      <c r="R294" s="147" t="s">
        <v>174</v>
      </c>
      <c r="S294" s="147" t="s">
        <v>4817</v>
      </c>
      <c r="T294" s="147" t="s">
        <v>4818</v>
      </c>
      <c r="U294" s="147"/>
      <c r="V294" s="293" t="s">
        <v>4819</v>
      </c>
      <c r="W294" s="147" t="s">
        <v>1115</v>
      </c>
      <c r="X294" s="147" t="s">
        <v>1068</v>
      </c>
      <c r="Y294" s="147" t="s">
        <v>167</v>
      </c>
      <c r="Z294" s="147">
        <v>3</v>
      </c>
      <c r="AA294" s="147" t="s">
        <v>4761</v>
      </c>
      <c r="AB294" s="147">
        <v>2022</v>
      </c>
      <c r="AC294" s="147" t="s">
        <v>178</v>
      </c>
      <c r="AD294" s="147" t="s">
        <v>231</v>
      </c>
      <c r="AE294" s="147" t="s">
        <v>231</v>
      </c>
      <c r="AF294" s="293" t="s">
        <v>4820</v>
      </c>
      <c r="AG294" s="147">
        <v>80</v>
      </c>
      <c r="AH294" s="147">
        <v>81</v>
      </c>
      <c r="AI294" s="147">
        <v>80</v>
      </c>
      <c r="AJ294" s="147">
        <v>82</v>
      </c>
      <c r="AK294" s="147">
        <v>81</v>
      </c>
      <c r="AL294" s="153">
        <v>81</v>
      </c>
      <c r="AM294" s="157">
        <v>79</v>
      </c>
      <c r="AN294" s="157">
        <v>77</v>
      </c>
      <c r="AO294" s="157">
        <v>67</v>
      </c>
      <c r="AP294" s="157">
        <v>77</v>
      </c>
      <c r="AQ294" s="157">
        <v>79</v>
      </c>
      <c r="AR294" s="153">
        <v>76</v>
      </c>
      <c r="AS294" s="157">
        <v>79</v>
      </c>
      <c r="AT294" s="157">
        <v>79</v>
      </c>
      <c r="AU294" s="157">
        <v>71</v>
      </c>
      <c r="AV294" s="157">
        <v>77</v>
      </c>
      <c r="AW294" s="157">
        <v>79</v>
      </c>
      <c r="AX294" s="153">
        <v>77</v>
      </c>
      <c r="AY294" s="157">
        <v>77</v>
      </c>
      <c r="AZ294" s="157">
        <v>84</v>
      </c>
      <c r="BA294" s="157">
        <v>65</v>
      </c>
      <c r="BB294" s="157">
        <v>78</v>
      </c>
      <c r="BC294" s="157">
        <v>79</v>
      </c>
      <c r="BD294" s="153">
        <v>77</v>
      </c>
      <c r="BE294" s="157">
        <v>77</v>
      </c>
      <c r="BF294" s="157">
        <v>80</v>
      </c>
      <c r="BG294" s="157">
        <v>75</v>
      </c>
      <c r="BH294" s="157">
        <v>80</v>
      </c>
      <c r="BI294" s="157">
        <v>85</v>
      </c>
      <c r="BJ294" s="153">
        <v>79</v>
      </c>
      <c r="BK294" s="147" t="s">
        <v>4821</v>
      </c>
      <c r="BL294" s="159" t="s">
        <v>4822</v>
      </c>
      <c r="BM294" s="159" t="s">
        <v>4823</v>
      </c>
      <c r="BN294" s="147" t="s">
        <v>4824</v>
      </c>
      <c r="BO294" s="165">
        <v>81</v>
      </c>
      <c r="BP294" s="165">
        <v>76</v>
      </c>
      <c r="BQ294" s="165">
        <v>77</v>
      </c>
      <c r="BR294" s="166">
        <v>77</v>
      </c>
      <c r="BS294" s="166">
        <v>79</v>
      </c>
      <c r="BT294" s="243">
        <f t="shared" si="4"/>
        <v>390</v>
      </c>
      <c r="BU294" s="146" t="s">
        <v>224</v>
      </c>
      <c r="BV294" s="168"/>
      <c r="BW294" s="168"/>
      <c r="BX294" s="168"/>
      <c r="BY294" s="168"/>
      <c r="BZ294" s="168"/>
      <c r="CA294" s="168"/>
      <c r="CB294" s="168"/>
      <c r="CC294" s="168"/>
      <c r="CD294" s="168"/>
      <c r="CE294" s="168"/>
      <c r="CF294" s="190">
        <v>288</v>
      </c>
    </row>
    <row r="295" spans="1:84" s="12" customFormat="1" ht="14.5">
      <c r="A295" s="139" t="s">
        <v>1111</v>
      </c>
      <c r="B295" s="140">
        <v>11</v>
      </c>
      <c r="C295" s="140" t="s">
        <v>4702</v>
      </c>
      <c r="D295" s="292" t="s">
        <v>4825</v>
      </c>
      <c r="E295" s="142" t="s">
        <v>4826</v>
      </c>
      <c r="F295" s="143" t="s">
        <v>14</v>
      </c>
      <c r="G295" s="144" t="s">
        <v>56</v>
      </c>
      <c r="H295" s="141" t="s">
        <v>1068</v>
      </c>
      <c r="I295" s="141" t="s">
        <v>167</v>
      </c>
      <c r="J295" s="141" t="s">
        <v>4827</v>
      </c>
      <c r="K295" s="142" t="s">
        <v>4828</v>
      </c>
      <c r="L295" s="143" t="s">
        <v>170</v>
      </c>
      <c r="M295" s="146" t="s">
        <v>224</v>
      </c>
      <c r="N295" s="147" t="s">
        <v>4829</v>
      </c>
      <c r="O295" s="147" t="s">
        <v>4830</v>
      </c>
      <c r="P295" s="147" t="s">
        <v>958</v>
      </c>
      <c r="Q295" s="149">
        <v>39360</v>
      </c>
      <c r="R295" s="147" t="s">
        <v>174</v>
      </c>
      <c r="S295" s="147" t="s">
        <v>4831</v>
      </c>
      <c r="T295" s="147" t="s">
        <v>4832</v>
      </c>
      <c r="U295" s="147"/>
      <c r="V295" s="293" t="s">
        <v>4833</v>
      </c>
      <c r="W295" s="147" t="s">
        <v>56</v>
      </c>
      <c r="X295" s="147" t="s">
        <v>1068</v>
      </c>
      <c r="Y295" s="147" t="s">
        <v>167</v>
      </c>
      <c r="Z295" s="181">
        <v>3</v>
      </c>
      <c r="AA295" s="147" t="s">
        <v>4828</v>
      </c>
      <c r="AB295" s="181">
        <v>2022</v>
      </c>
      <c r="AC295" s="147" t="s">
        <v>178</v>
      </c>
      <c r="AD295" s="147" t="s">
        <v>179</v>
      </c>
      <c r="AE295" s="147" t="s">
        <v>231</v>
      </c>
      <c r="AF295" s="293" t="s">
        <v>4834</v>
      </c>
      <c r="AG295" s="183">
        <v>74</v>
      </c>
      <c r="AH295" s="183">
        <v>75</v>
      </c>
      <c r="AI295" s="183">
        <v>77</v>
      </c>
      <c r="AJ295" s="183">
        <v>85</v>
      </c>
      <c r="AK295" s="183">
        <v>92</v>
      </c>
      <c r="AL295" s="153">
        <v>82</v>
      </c>
      <c r="AM295" s="184" t="s">
        <v>2195</v>
      </c>
      <c r="AN295" s="184" t="s">
        <v>3776</v>
      </c>
      <c r="AO295" s="184">
        <v>72</v>
      </c>
      <c r="AP295" s="184">
        <v>83</v>
      </c>
      <c r="AQ295" s="184">
        <v>86</v>
      </c>
      <c r="AR295" s="153">
        <v>78.8</v>
      </c>
      <c r="AS295" s="184">
        <v>69</v>
      </c>
      <c r="AT295" s="184">
        <v>71</v>
      </c>
      <c r="AU295" s="184">
        <v>76</v>
      </c>
      <c r="AV295" s="184">
        <v>78</v>
      </c>
      <c r="AW295" s="184">
        <v>73</v>
      </c>
      <c r="AX295" s="153">
        <v>75</v>
      </c>
      <c r="AY295" s="184">
        <v>69</v>
      </c>
      <c r="AZ295" s="184">
        <v>71</v>
      </c>
      <c r="BA295" s="184">
        <v>73</v>
      </c>
      <c r="BB295" s="184">
        <v>73</v>
      </c>
      <c r="BC295" s="184">
        <v>78</v>
      </c>
      <c r="BD295" s="153">
        <v>77</v>
      </c>
      <c r="BE295" s="184">
        <v>71</v>
      </c>
      <c r="BF295" s="184">
        <v>76</v>
      </c>
      <c r="BG295" s="184">
        <v>74</v>
      </c>
      <c r="BH295" s="184">
        <v>75</v>
      </c>
      <c r="BI295" s="184">
        <v>76</v>
      </c>
      <c r="BJ295" s="153">
        <v>77</v>
      </c>
      <c r="BK295" s="147" t="s">
        <v>4835</v>
      </c>
      <c r="BL295" s="159" t="s">
        <v>4836</v>
      </c>
      <c r="BM295" s="159" t="s">
        <v>4837</v>
      </c>
      <c r="BN295" s="147" t="s">
        <v>4838</v>
      </c>
      <c r="BO295" s="165">
        <v>82</v>
      </c>
      <c r="BP295" s="165">
        <v>78.8</v>
      </c>
      <c r="BQ295" s="165">
        <v>75</v>
      </c>
      <c r="BR295" s="166">
        <v>77</v>
      </c>
      <c r="BS295" s="166">
        <v>77</v>
      </c>
      <c r="BT295" s="243">
        <f t="shared" si="4"/>
        <v>389.8</v>
      </c>
      <c r="BU295" s="146" t="s">
        <v>170</v>
      </c>
      <c r="BV295" s="168"/>
      <c r="BW295" s="168"/>
      <c r="BX295" s="168"/>
      <c r="BY295" s="168"/>
      <c r="BZ295" s="168"/>
      <c r="CA295" s="168"/>
      <c r="CB295" s="168"/>
      <c r="CC295" s="168"/>
      <c r="CD295" s="168"/>
      <c r="CE295" s="168"/>
      <c r="CF295" s="190">
        <v>289</v>
      </c>
    </row>
    <row r="296" spans="1:84" s="12" customFormat="1" ht="14.5">
      <c r="A296" s="139" t="s">
        <v>161</v>
      </c>
      <c r="B296" s="140">
        <v>12</v>
      </c>
      <c r="C296" s="140" t="s">
        <v>4702</v>
      </c>
      <c r="D296" s="292" t="s">
        <v>4839</v>
      </c>
      <c r="E296" s="142" t="s">
        <v>4840</v>
      </c>
      <c r="F296" s="143" t="s">
        <v>13</v>
      </c>
      <c r="G296" s="144" t="s">
        <v>45</v>
      </c>
      <c r="H296" s="141" t="s">
        <v>166</v>
      </c>
      <c r="I296" s="141" t="s">
        <v>167</v>
      </c>
      <c r="J296" s="141" t="s">
        <v>4841</v>
      </c>
      <c r="K296" s="142" t="s">
        <v>1117</v>
      </c>
      <c r="L296" s="143" t="s">
        <v>170</v>
      </c>
      <c r="M296" s="146" t="s">
        <v>170</v>
      </c>
      <c r="N296" s="147" t="s">
        <v>4842</v>
      </c>
      <c r="O296" s="147" t="s">
        <v>4843</v>
      </c>
      <c r="P296" s="147" t="s">
        <v>9</v>
      </c>
      <c r="Q296" s="149">
        <v>39402</v>
      </c>
      <c r="R296" s="147" t="s">
        <v>289</v>
      </c>
      <c r="S296" s="147" t="s">
        <v>4844</v>
      </c>
      <c r="T296" s="147" t="s">
        <v>4845</v>
      </c>
      <c r="U296" s="147" t="s">
        <v>4846</v>
      </c>
      <c r="V296" s="293" t="s">
        <v>4847</v>
      </c>
      <c r="W296" s="147" t="s">
        <v>45</v>
      </c>
      <c r="X296" s="147" t="s">
        <v>166</v>
      </c>
      <c r="Y296" s="147" t="s">
        <v>167</v>
      </c>
      <c r="Z296" s="181">
        <v>2</v>
      </c>
      <c r="AA296" s="147" t="s">
        <v>1117</v>
      </c>
      <c r="AB296" s="181">
        <v>2022</v>
      </c>
      <c r="AC296" s="147" t="s">
        <v>178</v>
      </c>
      <c r="AD296" s="147" t="s">
        <v>179</v>
      </c>
      <c r="AE296" s="147" t="s">
        <v>179</v>
      </c>
      <c r="AF296" s="293" t="s">
        <v>4848</v>
      </c>
      <c r="AG296" s="183">
        <v>76</v>
      </c>
      <c r="AH296" s="183">
        <v>81</v>
      </c>
      <c r="AI296" s="183">
        <v>83</v>
      </c>
      <c r="AJ296" s="183">
        <v>83</v>
      </c>
      <c r="AK296" s="183">
        <v>82</v>
      </c>
      <c r="AL296" s="153">
        <v>81</v>
      </c>
      <c r="AM296" s="184">
        <v>70</v>
      </c>
      <c r="AN296" s="184">
        <v>73</v>
      </c>
      <c r="AO296" s="184">
        <v>86</v>
      </c>
      <c r="AP296" s="184">
        <v>71</v>
      </c>
      <c r="AQ296" s="184">
        <v>76</v>
      </c>
      <c r="AR296" s="153">
        <v>75.2</v>
      </c>
      <c r="AS296" s="184">
        <v>73</v>
      </c>
      <c r="AT296" s="184">
        <v>73</v>
      </c>
      <c r="AU296" s="184">
        <v>78</v>
      </c>
      <c r="AV296" s="184">
        <v>78</v>
      </c>
      <c r="AW296" s="184">
        <v>83</v>
      </c>
      <c r="AX296" s="153">
        <v>77</v>
      </c>
      <c r="AY296" s="184">
        <v>75</v>
      </c>
      <c r="AZ296" s="184">
        <v>75</v>
      </c>
      <c r="BA296" s="184">
        <v>83</v>
      </c>
      <c r="BB296" s="184">
        <v>81</v>
      </c>
      <c r="BC296" s="184">
        <v>82</v>
      </c>
      <c r="BD296" s="153">
        <v>79.2</v>
      </c>
      <c r="BE296" s="184">
        <v>75</v>
      </c>
      <c r="BF296" s="184">
        <v>76</v>
      </c>
      <c r="BG296" s="184">
        <v>83</v>
      </c>
      <c r="BH296" s="184">
        <v>73</v>
      </c>
      <c r="BI296" s="184">
        <v>80</v>
      </c>
      <c r="BJ296" s="153">
        <v>77.400000000000006</v>
      </c>
      <c r="BK296" s="147" t="s">
        <v>4849</v>
      </c>
      <c r="BL296" s="159" t="s">
        <v>4850</v>
      </c>
      <c r="BM296" s="159" t="s">
        <v>4851</v>
      </c>
      <c r="BN296" s="147" t="s">
        <v>4852</v>
      </c>
      <c r="BO296" s="165">
        <v>81</v>
      </c>
      <c r="BP296" s="165">
        <v>75.2</v>
      </c>
      <c r="BQ296" s="165">
        <v>77</v>
      </c>
      <c r="BR296" s="166">
        <v>79.2</v>
      </c>
      <c r="BS296" s="166">
        <v>77.400000000000006</v>
      </c>
      <c r="BT296" s="243">
        <f t="shared" si="4"/>
        <v>389.79999999999995</v>
      </c>
      <c r="BU296" s="146" t="s">
        <v>170</v>
      </c>
      <c r="BV296" s="168"/>
      <c r="BW296" s="168"/>
      <c r="BX296" s="168"/>
      <c r="BY296" s="168"/>
      <c r="BZ296" s="168"/>
      <c r="CA296" s="168"/>
      <c r="CB296" s="168"/>
      <c r="CC296" s="168"/>
      <c r="CD296" s="168"/>
      <c r="CE296" s="168"/>
      <c r="CF296" s="190">
        <v>290</v>
      </c>
    </row>
    <row r="297" spans="1:84" s="12" customFormat="1" ht="14.5">
      <c r="A297" s="139" t="s">
        <v>237</v>
      </c>
      <c r="B297" s="140">
        <v>13</v>
      </c>
      <c r="C297" s="140" t="s">
        <v>4702</v>
      </c>
      <c r="D297" s="292" t="s">
        <v>4853</v>
      </c>
      <c r="E297" s="142" t="s">
        <v>4854</v>
      </c>
      <c r="F297" s="143" t="s">
        <v>14</v>
      </c>
      <c r="G297" s="144" t="s">
        <v>45</v>
      </c>
      <c r="H297" s="141" t="s">
        <v>166</v>
      </c>
      <c r="I297" s="141" t="s">
        <v>167</v>
      </c>
      <c r="J297" s="141" t="s">
        <v>4855</v>
      </c>
      <c r="K297" s="142" t="s">
        <v>1864</v>
      </c>
      <c r="L297" s="143" t="s">
        <v>224</v>
      </c>
      <c r="M297" s="146" t="s">
        <v>170</v>
      </c>
      <c r="N297" s="147" t="s">
        <v>4856</v>
      </c>
      <c r="O297" s="147" t="s">
        <v>4857</v>
      </c>
      <c r="P297" s="147" t="s">
        <v>166</v>
      </c>
      <c r="Q297" s="149">
        <v>39272</v>
      </c>
      <c r="R297" s="147" t="s">
        <v>174</v>
      </c>
      <c r="S297" s="147" t="s">
        <v>4858</v>
      </c>
      <c r="T297" s="147" t="s">
        <v>4859</v>
      </c>
      <c r="U297" s="147"/>
      <c r="V297" s="293" t="s">
        <v>4860</v>
      </c>
      <c r="W297" s="147" t="s">
        <v>45</v>
      </c>
      <c r="X297" s="147" t="s">
        <v>166</v>
      </c>
      <c r="Y297" s="147" t="s">
        <v>167</v>
      </c>
      <c r="Z297" s="181">
        <v>3</v>
      </c>
      <c r="AA297" s="147" t="s">
        <v>1864</v>
      </c>
      <c r="AB297" s="181">
        <v>2022</v>
      </c>
      <c r="AC297" s="147" t="s">
        <v>178</v>
      </c>
      <c r="AD297" s="147" t="s">
        <v>231</v>
      </c>
      <c r="AE297" s="147" t="s">
        <v>179</v>
      </c>
      <c r="AF297" s="293" t="s">
        <v>4861</v>
      </c>
      <c r="AG297" s="183">
        <v>80</v>
      </c>
      <c r="AH297" s="183">
        <v>80</v>
      </c>
      <c r="AI297" s="183">
        <v>76</v>
      </c>
      <c r="AJ297" s="183">
        <v>74</v>
      </c>
      <c r="AK297" s="183">
        <v>74</v>
      </c>
      <c r="AL297" s="153">
        <v>76.8</v>
      </c>
      <c r="AM297" s="184">
        <v>82</v>
      </c>
      <c r="AN297" s="184">
        <v>83</v>
      </c>
      <c r="AO297" s="184">
        <v>75</v>
      </c>
      <c r="AP297" s="184">
        <v>81</v>
      </c>
      <c r="AQ297" s="184">
        <v>82</v>
      </c>
      <c r="AR297" s="153">
        <v>80.599999999999994</v>
      </c>
      <c r="AS297" s="184">
        <v>80</v>
      </c>
      <c r="AT297" s="184">
        <v>80</v>
      </c>
      <c r="AU297" s="184">
        <v>72</v>
      </c>
      <c r="AV297" s="184">
        <v>81</v>
      </c>
      <c r="AW297" s="184">
        <v>80</v>
      </c>
      <c r="AX297" s="153">
        <v>78.599999999999994</v>
      </c>
      <c r="AY297" s="184">
        <v>72</v>
      </c>
      <c r="AZ297" s="184">
        <v>80</v>
      </c>
      <c r="BA297" s="184">
        <v>74</v>
      </c>
      <c r="BB297" s="184">
        <v>80</v>
      </c>
      <c r="BC297" s="184">
        <v>78</v>
      </c>
      <c r="BD297" s="153">
        <v>76.8</v>
      </c>
      <c r="BE297" s="184">
        <v>77</v>
      </c>
      <c r="BF297" s="184">
        <v>77</v>
      </c>
      <c r="BG297" s="184">
        <v>75</v>
      </c>
      <c r="BH297" s="184">
        <v>76</v>
      </c>
      <c r="BI297" s="184">
        <v>80</v>
      </c>
      <c r="BJ297" s="153">
        <v>77</v>
      </c>
      <c r="BK297" s="147" t="s">
        <v>4862</v>
      </c>
      <c r="BL297" s="159" t="s">
        <v>4863</v>
      </c>
      <c r="BM297" s="159" t="s">
        <v>4864</v>
      </c>
      <c r="BN297" s="147" t="s">
        <v>4865</v>
      </c>
      <c r="BO297" s="165">
        <v>76.8</v>
      </c>
      <c r="BP297" s="165">
        <v>80.599999999999994</v>
      </c>
      <c r="BQ297" s="165">
        <v>78.599999999999994</v>
      </c>
      <c r="BR297" s="166">
        <v>76.8</v>
      </c>
      <c r="BS297" s="166">
        <v>77</v>
      </c>
      <c r="BT297" s="243">
        <f t="shared" si="4"/>
        <v>389.79999999999995</v>
      </c>
      <c r="BU297" s="146" t="s">
        <v>224</v>
      </c>
      <c r="BV297" s="168"/>
      <c r="BW297" s="168"/>
      <c r="BX297" s="168"/>
      <c r="BY297" s="168"/>
      <c r="BZ297" s="168"/>
      <c r="CA297" s="168"/>
      <c r="CB297" s="168"/>
      <c r="CC297" s="168"/>
      <c r="CD297" s="168"/>
      <c r="CE297" s="168"/>
      <c r="CF297" s="190">
        <v>291</v>
      </c>
    </row>
    <row r="298" spans="1:84" s="12" customFormat="1" ht="14.5">
      <c r="A298" s="139" t="s">
        <v>265</v>
      </c>
      <c r="B298" s="140">
        <v>14</v>
      </c>
      <c r="C298" s="140" t="s">
        <v>4702</v>
      </c>
      <c r="D298" s="292" t="s">
        <v>4866</v>
      </c>
      <c r="E298" s="142" t="s">
        <v>4867</v>
      </c>
      <c r="F298" s="143" t="s">
        <v>13</v>
      </c>
      <c r="G298" s="144" t="s">
        <v>52</v>
      </c>
      <c r="H298" s="141" t="s">
        <v>166</v>
      </c>
      <c r="I298" s="141" t="s">
        <v>167</v>
      </c>
      <c r="J298" s="141" t="s">
        <v>4868</v>
      </c>
      <c r="K298" s="142" t="s">
        <v>4869</v>
      </c>
      <c r="L298" s="143" t="s">
        <v>170</v>
      </c>
      <c r="M298" s="146" t="s">
        <v>224</v>
      </c>
      <c r="N298" s="147" t="s">
        <v>4870</v>
      </c>
      <c r="O298" s="147" t="s">
        <v>4871</v>
      </c>
      <c r="P298" s="147" t="s">
        <v>338</v>
      </c>
      <c r="Q298" s="149">
        <v>39171</v>
      </c>
      <c r="R298" s="147" t="s">
        <v>289</v>
      </c>
      <c r="S298" s="147" t="s">
        <v>2988</v>
      </c>
      <c r="T298" s="147" t="s">
        <v>4872</v>
      </c>
      <c r="U298" s="147" t="s">
        <v>4873</v>
      </c>
      <c r="V298" s="293" t="s">
        <v>4874</v>
      </c>
      <c r="W298" s="147" t="s">
        <v>52</v>
      </c>
      <c r="X298" s="147" t="s">
        <v>166</v>
      </c>
      <c r="Y298" s="147" t="s">
        <v>167</v>
      </c>
      <c r="Z298" s="181">
        <v>2</v>
      </c>
      <c r="AA298" s="147" t="s">
        <v>4869</v>
      </c>
      <c r="AB298" s="181">
        <v>2022</v>
      </c>
      <c r="AC298" s="147" t="s">
        <v>178</v>
      </c>
      <c r="AD298" s="147" t="s">
        <v>179</v>
      </c>
      <c r="AE298" s="147" t="s">
        <v>231</v>
      </c>
      <c r="AF298" s="293" t="s">
        <v>4875</v>
      </c>
      <c r="AG298" s="183">
        <v>78</v>
      </c>
      <c r="AH298" s="183">
        <v>80</v>
      </c>
      <c r="AI298" s="183">
        <v>76</v>
      </c>
      <c r="AJ298" s="183">
        <v>80</v>
      </c>
      <c r="AK298" s="183">
        <v>80</v>
      </c>
      <c r="AL298" s="153">
        <v>78.8</v>
      </c>
      <c r="AM298" s="184">
        <v>81</v>
      </c>
      <c r="AN298" s="184">
        <v>85</v>
      </c>
      <c r="AO298" s="184">
        <v>74</v>
      </c>
      <c r="AP298" s="184">
        <v>73</v>
      </c>
      <c r="AQ298" s="184">
        <v>80</v>
      </c>
      <c r="AR298" s="153">
        <v>78.599999999999994</v>
      </c>
      <c r="AS298" s="184">
        <v>76</v>
      </c>
      <c r="AT298" s="184">
        <v>80</v>
      </c>
      <c r="AU298" s="184">
        <v>69</v>
      </c>
      <c r="AV298" s="184">
        <v>74</v>
      </c>
      <c r="AW298" s="184">
        <v>80</v>
      </c>
      <c r="AX298" s="153">
        <v>75.8</v>
      </c>
      <c r="AY298" s="184">
        <v>77</v>
      </c>
      <c r="AZ298" s="184">
        <v>85</v>
      </c>
      <c r="BA298" s="184">
        <v>74</v>
      </c>
      <c r="BB298" s="184">
        <v>78</v>
      </c>
      <c r="BC298" s="184">
        <v>79</v>
      </c>
      <c r="BD298" s="153">
        <v>78.599999999999994</v>
      </c>
      <c r="BE298" s="184">
        <v>79</v>
      </c>
      <c r="BF298" s="184">
        <v>80</v>
      </c>
      <c r="BG298" s="184">
        <v>75</v>
      </c>
      <c r="BH298" s="184">
        <v>80</v>
      </c>
      <c r="BI298" s="184">
        <v>76</v>
      </c>
      <c r="BJ298" s="153">
        <v>78</v>
      </c>
      <c r="BK298" s="147" t="s">
        <v>4876</v>
      </c>
      <c r="BL298" s="159" t="s">
        <v>4877</v>
      </c>
      <c r="BM298" s="159" t="s">
        <v>4878</v>
      </c>
      <c r="BN298" s="147" t="s">
        <v>4879</v>
      </c>
      <c r="BO298" s="165">
        <v>78.8</v>
      </c>
      <c r="BP298" s="165">
        <v>78.599999999999994</v>
      </c>
      <c r="BQ298" s="165">
        <v>75.8</v>
      </c>
      <c r="BR298" s="166">
        <v>78.599999999999994</v>
      </c>
      <c r="BS298" s="166">
        <v>78</v>
      </c>
      <c r="BT298" s="243">
        <f t="shared" si="4"/>
        <v>389.79999999999995</v>
      </c>
      <c r="BU298" s="146" t="s">
        <v>170</v>
      </c>
      <c r="BV298" s="168"/>
      <c r="BW298" s="168"/>
      <c r="BX298" s="168"/>
      <c r="BY298" s="168"/>
      <c r="BZ298" s="168"/>
      <c r="CA298" s="168"/>
      <c r="CB298" s="168"/>
      <c r="CC298" s="168"/>
      <c r="CD298" s="168"/>
      <c r="CE298" s="168"/>
      <c r="CF298" s="190">
        <v>292</v>
      </c>
    </row>
    <row r="299" spans="1:84" s="12" customFormat="1" ht="15.75" customHeight="1">
      <c r="A299" s="139" t="s">
        <v>161</v>
      </c>
      <c r="B299" s="140">
        <v>15</v>
      </c>
      <c r="C299" s="140" t="s">
        <v>4702</v>
      </c>
      <c r="D299" s="292" t="s">
        <v>4880</v>
      </c>
      <c r="E299" s="142" t="s">
        <v>4881</v>
      </c>
      <c r="F299" s="143" t="s">
        <v>13</v>
      </c>
      <c r="G299" s="144" t="s">
        <v>45</v>
      </c>
      <c r="H299" s="141" t="s">
        <v>166</v>
      </c>
      <c r="I299" s="141" t="s">
        <v>167</v>
      </c>
      <c r="J299" s="141" t="s">
        <v>4882</v>
      </c>
      <c r="K299" s="142" t="s">
        <v>1545</v>
      </c>
      <c r="L299" s="143" t="s">
        <v>170</v>
      </c>
      <c r="M299" s="146" t="s">
        <v>224</v>
      </c>
      <c r="N299" s="147" t="s">
        <v>4883</v>
      </c>
      <c r="O299" s="147" t="s">
        <v>4884</v>
      </c>
      <c r="P299" s="147" t="s">
        <v>166</v>
      </c>
      <c r="Q299" s="149">
        <v>39244</v>
      </c>
      <c r="R299" s="147" t="s">
        <v>289</v>
      </c>
      <c r="S299" s="147" t="s">
        <v>4885</v>
      </c>
      <c r="T299" s="147" t="s">
        <v>4886</v>
      </c>
      <c r="U299" s="147"/>
      <c r="V299" s="293" t="s">
        <v>4887</v>
      </c>
      <c r="W299" s="147" t="s">
        <v>45</v>
      </c>
      <c r="X299" s="147" t="s">
        <v>166</v>
      </c>
      <c r="Y299" s="147" t="s">
        <v>167</v>
      </c>
      <c r="Z299" s="181">
        <v>2</v>
      </c>
      <c r="AA299" s="147" t="s">
        <v>1545</v>
      </c>
      <c r="AB299" s="181">
        <v>2022</v>
      </c>
      <c r="AC299" s="147" t="s">
        <v>178</v>
      </c>
      <c r="AD299" s="147" t="s">
        <v>179</v>
      </c>
      <c r="AE299" s="147" t="s">
        <v>231</v>
      </c>
      <c r="AF299" s="293" t="s">
        <v>4888</v>
      </c>
      <c r="AG299" s="183">
        <v>77</v>
      </c>
      <c r="AH299" s="183">
        <v>81</v>
      </c>
      <c r="AI299" s="183">
        <v>81</v>
      </c>
      <c r="AJ299" s="183">
        <v>81</v>
      </c>
      <c r="AK299" s="183">
        <v>82</v>
      </c>
      <c r="AL299" s="153">
        <v>80.400000000000006</v>
      </c>
      <c r="AM299" s="184">
        <v>75</v>
      </c>
      <c r="AN299" s="184">
        <v>75</v>
      </c>
      <c r="AO299" s="184">
        <v>81</v>
      </c>
      <c r="AP299" s="184">
        <v>78</v>
      </c>
      <c r="AQ299" s="184">
        <v>80</v>
      </c>
      <c r="AR299" s="153">
        <v>75.8</v>
      </c>
      <c r="AS299" s="184">
        <v>75</v>
      </c>
      <c r="AT299" s="184">
        <v>75</v>
      </c>
      <c r="AU299" s="184">
        <v>81</v>
      </c>
      <c r="AV299" s="184">
        <v>81</v>
      </c>
      <c r="AW299" s="184">
        <v>80</v>
      </c>
      <c r="AX299" s="153">
        <v>75.2</v>
      </c>
      <c r="AY299" s="184">
        <v>80</v>
      </c>
      <c r="AZ299" s="184">
        <v>77</v>
      </c>
      <c r="BA299" s="184">
        <v>77</v>
      </c>
      <c r="BB299" s="184">
        <v>80</v>
      </c>
      <c r="BC299" s="184">
        <v>82</v>
      </c>
      <c r="BD299" s="153">
        <v>79.2</v>
      </c>
      <c r="BE299" s="184">
        <v>75</v>
      </c>
      <c r="BF299" s="184">
        <v>80</v>
      </c>
      <c r="BG299" s="184">
        <v>81</v>
      </c>
      <c r="BH299" s="184">
        <v>78</v>
      </c>
      <c r="BI299" s="184">
        <v>80</v>
      </c>
      <c r="BJ299" s="153">
        <v>78.8</v>
      </c>
      <c r="BK299" s="147" t="s">
        <v>4889</v>
      </c>
      <c r="BL299" s="159" t="s">
        <v>4890</v>
      </c>
      <c r="BM299" s="159" t="s">
        <v>4891</v>
      </c>
      <c r="BN299" s="147" t="s">
        <v>4892</v>
      </c>
      <c r="BO299" s="165">
        <v>80.400000000000006</v>
      </c>
      <c r="BP299" s="165">
        <v>75.8</v>
      </c>
      <c r="BQ299" s="165">
        <v>75.2</v>
      </c>
      <c r="BR299" s="166">
        <v>79.2</v>
      </c>
      <c r="BS299" s="166">
        <v>78.8</v>
      </c>
      <c r="BT299" s="243">
        <f t="shared" si="4"/>
        <v>389.4</v>
      </c>
      <c r="BU299" s="146" t="s">
        <v>170</v>
      </c>
      <c r="BV299" s="168"/>
      <c r="BW299" s="168"/>
      <c r="BX299" s="168"/>
      <c r="BY299" s="168"/>
      <c r="BZ299" s="168"/>
      <c r="CA299" s="168"/>
      <c r="CB299" s="168"/>
      <c r="CC299" s="168"/>
      <c r="CD299" s="168"/>
      <c r="CE299" s="168"/>
      <c r="CF299" s="190">
        <v>293</v>
      </c>
    </row>
    <row r="300" spans="1:84" s="12" customFormat="1" ht="15.75" customHeight="1">
      <c r="A300" s="139" t="s">
        <v>161</v>
      </c>
      <c r="B300" s="140">
        <v>16</v>
      </c>
      <c r="C300" s="140" t="s">
        <v>4702</v>
      </c>
      <c r="D300" s="292" t="s">
        <v>4893</v>
      </c>
      <c r="E300" s="142" t="s">
        <v>4894</v>
      </c>
      <c r="F300" s="143" t="s">
        <v>14</v>
      </c>
      <c r="G300" s="144" t="s">
        <v>45</v>
      </c>
      <c r="H300" s="141" t="s">
        <v>166</v>
      </c>
      <c r="I300" s="141" t="s">
        <v>167</v>
      </c>
      <c r="J300" s="141" t="s">
        <v>4895</v>
      </c>
      <c r="K300" s="142" t="s">
        <v>1117</v>
      </c>
      <c r="L300" s="143" t="s">
        <v>170</v>
      </c>
      <c r="M300" s="146" t="s">
        <v>224</v>
      </c>
      <c r="N300" s="147" t="s">
        <v>4896</v>
      </c>
      <c r="O300" s="147" t="s">
        <v>4897</v>
      </c>
      <c r="P300" s="147" t="s">
        <v>166</v>
      </c>
      <c r="Q300" s="149">
        <v>39417</v>
      </c>
      <c r="R300" s="147" t="s">
        <v>174</v>
      </c>
      <c r="S300" s="147" t="s">
        <v>4898</v>
      </c>
      <c r="T300" s="147" t="s">
        <v>4899</v>
      </c>
      <c r="U300" s="147"/>
      <c r="V300" s="293" t="s">
        <v>4900</v>
      </c>
      <c r="W300" s="147" t="s">
        <v>45</v>
      </c>
      <c r="X300" s="147" t="s">
        <v>166</v>
      </c>
      <c r="Y300" s="147" t="s">
        <v>167</v>
      </c>
      <c r="Z300" s="181">
        <v>1</v>
      </c>
      <c r="AA300" s="147" t="s">
        <v>1117</v>
      </c>
      <c r="AB300" s="181">
        <v>2022</v>
      </c>
      <c r="AC300" s="147" t="s">
        <v>178</v>
      </c>
      <c r="AD300" s="147" t="s">
        <v>179</v>
      </c>
      <c r="AE300" s="147" t="s">
        <v>231</v>
      </c>
      <c r="AF300" s="293" t="s">
        <v>4901</v>
      </c>
      <c r="AG300" s="183">
        <v>78</v>
      </c>
      <c r="AH300" s="183">
        <v>82</v>
      </c>
      <c r="AI300" s="183">
        <v>81</v>
      </c>
      <c r="AJ300" s="183">
        <v>82</v>
      </c>
      <c r="AK300" s="183">
        <v>85</v>
      </c>
      <c r="AL300" s="153">
        <v>81.599999999999994</v>
      </c>
      <c r="AM300" s="184">
        <v>72</v>
      </c>
      <c r="AN300" s="184">
        <v>75</v>
      </c>
      <c r="AO300" s="184">
        <v>76</v>
      </c>
      <c r="AP300" s="184">
        <v>75</v>
      </c>
      <c r="AQ300" s="184">
        <v>81</v>
      </c>
      <c r="AR300" s="153">
        <v>75.8</v>
      </c>
      <c r="AS300" s="184">
        <v>75</v>
      </c>
      <c r="AT300" s="184">
        <v>75</v>
      </c>
      <c r="AU300" s="184">
        <v>80</v>
      </c>
      <c r="AV300" s="184">
        <v>79</v>
      </c>
      <c r="AW300" s="184">
        <v>82</v>
      </c>
      <c r="AX300" s="153">
        <v>78.2</v>
      </c>
      <c r="AY300" s="184">
        <v>76</v>
      </c>
      <c r="AZ300" s="184">
        <v>75</v>
      </c>
      <c r="BA300" s="184">
        <v>75</v>
      </c>
      <c r="BB300" s="184">
        <v>77</v>
      </c>
      <c r="BC300" s="184">
        <v>81</v>
      </c>
      <c r="BD300" s="153">
        <v>76.8</v>
      </c>
      <c r="BE300" s="184">
        <v>73</v>
      </c>
      <c r="BF300" s="184">
        <v>76</v>
      </c>
      <c r="BG300" s="184">
        <v>81</v>
      </c>
      <c r="BH300" s="184">
        <v>73</v>
      </c>
      <c r="BI300" s="184">
        <v>80</v>
      </c>
      <c r="BJ300" s="153">
        <v>76.599999999999994</v>
      </c>
      <c r="BK300" s="147" t="s">
        <v>4902</v>
      </c>
      <c r="BL300" s="159" t="s">
        <v>4903</v>
      </c>
      <c r="BM300" s="159" t="s">
        <v>4904</v>
      </c>
      <c r="BN300" s="147" t="s">
        <v>4905</v>
      </c>
      <c r="BO300" s="165">
        <v>81.599999999999994</v>
      </c>
      <c r="BP300" s="165">
        <v>75.8</v>
      </c>
      <c r="BQ300" s="165">
        <v>78.2</v>
      </c>
      <c r="BR300" s="166">
        <v>76.8</v>
      </c>
      <c r="BS300" s="166">
        <v>76.599999999999994</v>
      </c>
      <c r="BT300" s="243">
        <f t="shared" si="4"/>
        <v>389</v>
      </c>
      <c r="BU300" s="146" t="s">
        <v>170</v>
      </c>
      <c r="BV300" s="168"/>
      <c r="BW300" s="168"/>
      <c r="BX300" s="168"/>
      <c r="BY300" s="168"/>
      <c r="BZ300" s="168"/>
      <c r="CA300" s="168"/>
      <c r="CB300" s="168"/>
      <c r="CC300" s="168"/>
      <c r="CD300" s="168"/>
      <c r="CE300" s="168"/>
      <c r="CF300" s="190">
        <v>294</v>
      </c>
    </row>
    <row r="301" spans="1:84" s="12" customFormat="1" ht="15.75" customHeight="1">
      <c r="A301" s="139" t="s">
        <v>1111</v>
      </c>
      <c r="B301" s="140">
        <v>18</v>
      </c>
      <c r="C301" s="140" t="s">
        <v>4702</v>
      </c>
      <c r="D301" s="292" t="s">
        <v>4906</v>
      </c>
      <c r="E301" s="142" t="s">
        <v>4907</v>
      </c>
      <c r="F301" s="143" t="s">
        <v>14</v>
      </c>
      <c r="G301" s="144" t="s">
        <v>1115</v>
      </c>
      <c r="H301" s="141" t="s">
        <v>1068</v>
      </c>
      <c r="I301" s="141" t="s">
        <v>167</v>
      </c>
      <c r="J301" s="141" t="s">
        <v>4908</v>
      </c>
      <c r="K301" s="142" t="s">
        <v>828</v>
      </c>
      <c r="L301" s="143" t="s">
        <v>170</v>
      </c>
      <c r="M301" s="146" t="s">
        <v>170</v>
      </c>
      <c r="N301" s="147" t="s">
        <v>4909</v>
      </c>
      <c r="O301" s="147" t="s">
        <v>4910</v>
      </c>
      <c r="P301" s="147" t="s">
        <v>1068</v>
      </c>
      <c r="Q301" s="149">
        <v>39190</v>
      </c>
      <c r="R301" s="147" t="s">
        <v>174</v>
      </c>
      <c r="S301" s="147" t="s">
        <v>4911</v>
      </c>
      <c r="T301" s="147" t="s">
        <v>4912</v>
      </c>
      <c r="U301" s="147"/>
      <c r="V301" s="293" t="s">
        <v>4913</v>
      </c>
      <c r="W301" s="147" t="s">
        <v>1115</v>
      </c>
      <c r="X301" s="147" t="s">
        <v>1068</v>
      </c>
      <c r="Y301" s="147" t="s">
        <v>167</v>
      </c>
      <c r="Z301" s="147">
        <v>1</v>
      </c>
      <c r="AA301" s="147" t="s">
        <v>828</v>
      </c>
      <c r="AB301" s="147">
        <v>2022</v>
      </c>
      <c r="AC301" s="147" t="s">
        <v>178</v>
      </c>
      <c r="AD301" s="147" t="s">
        <v>179</v>
      </c>
      <c r="AE301" s="147" t="s">
        <v>179</v>
      </c>
      <c r="AF301" s="293" t="s">
        <v>4914</v>
      </c>
      <c r="AG301" s="147">
        <v>65</v>
      </c>
      <c r="AH301" s="147">
        <v>65</v>
      </c>
      <c r="AI301" s="147">
        <v>76</v>
      </c>
      <c r="AJ301" s="147">
        <v>78</v>
      </c>
      <c r="AK301" s="147">
        <v>88</v>
      </c>
      <c r="AL301" s="185">
        <v>82</v>
      </c>
      <c r="AM301" s="157">
        <v>63</v>
      </c>
      <c r="AN301" s="157">
        <v>63</v>
      </c>
      <c r="AO301" s="157">
        <v>73</v>
      </c>
      <c r="AP301" s="157">
        <v>83</v>
      </c>
      <c r="AQ301" s="157">
        <v>83</v>
      </c>
      <c r="AR301" s="185">
        <v>75</v>
      </c>
      <c r="AS301" s="157">
        <v>64</v>
      </c>
      <c r="AT301" s="157">
        <v>80</v>
      </c>
      <c r="AU301" s="157">
        <v>78</v>
      </c>
      <c r="AV301" s="157">
        <v>79</v>
      </c>
      <c r="AW301" s="157">
        <v>73</v>
      </c>
      <c r="AX301" s="185">
        <v>76</v>
      </c>
      <c r="AY301" s="157">
        <v>67</v>
      </c>
      <c r="AZ301" s="157">
        <v>74</v>
      </c>
      <c r="BA301" s="157">
        <v>74</v>
      </c>
      <c r="BB301" s="157">
        <v>74</v>
      </c>
      <c r="BC301" s="157">
        <v>78</v>
      </c>
      <c r="BD301" s="185">
        <v>82</v>
      </c>
      <c r="BE301" s="157">
        <v>62</v>
      </c>
      <c r="BF301" s="157">
        <v>66</v>
      </c>
      <c r="BG301" s="157">
        <v>75</v>
      </c>
      <c r="BH301" s="157">
        <v>75</v>
      </c>
      <c r="BI301" s="157">
        <v>76</v>
      </c>
      <c r="BJ301" s="185">
        <v>74</v>
      </c>
      <c r="BK301" s="147" t="s">
        <v>4915</v>
      </c>
      <c r="BL301" s="159" t="s">
        <v>4916</v>
      </c>
      <c r="BM301" s="159" t="s">
        <v>4917</v>
      </c>
      <c r="BN301" s="147" t="s">
        <v>4918</v>
      </c>
      <c r="BO301" s="165">
        <v>82</v>
      </c>
      <c r="BP301" s="165">
        <v>75</v>
      </c>
      <c r="BQ301" s="165">
        <v>76</v>
      </c>
      <c r="BR301" s="166">
        <v>82</v>
      </c>
      <c r="BS301" s="166">
        <v>74</v>
      </c>
      <c r="BT301" s="243">
        <f t="shared" si="4"/>
        <v>389</v>
      </c>
      <c r="BU301" s="146" t="s">
        <v>170</v>
      </c>
      <c r="BV301" s="168" t="s">
        <v>4919</v>
      </c>
      <c r="BW301" s="168" t="s">
        <v>4920</v>
      </c>
      <c r="BX301" s="168"/>
      <c r="BY301" s="168"/>
      <c r="BZ301" s="168"/>
      <c r="CA301" s="168"/>
      <c r="CB301" s="168"/>
      <c r="CC301" s="168"/>
      <c r="CD301" s="168"/>
      <c r="CE301" s="168"/>
      <c r="CF301" s="190">
        <v>295</v>
      </c>
    </row>
    <row r="302" spans="1:84" s="12" customFormat="1" ht="15.75" customHeight="1">
      <c r="A302" s="139" t="s">
        <v>1111</v>
      </c>
      <c r="B302" s="140">
        <v>19</v>
      </c>
      <c r="C302" s="140" t="s">
        <v>4702</v>
      </c>
      <c r="D302" s="292" t="s">
        <v>4921</v>
      </c>
      <c r="E302" s="142" t="s">
        <v>4922</v>
      </c>
      <c r="F302" s="143" t="s">
        <v>13</v>
      </c>
      <c r="G302" s="144" t="s">
        <v>60</v>
      </c>
      <c r="H302" s="141" t="s">
        <v>1068</v>
      </c>
      <c r="I302" s="141" t="s">
        <v>167</v>
      </c>
      <c r="J302" s="141" t="s">
        <v>4923</v>
      </c>
      <c r="K302" s="142" t="s">
        <v>4924</v>
      </c>
      <c r="L302" s="143" t="s">
        <v>170</v>
      </c>
      <c r="M302" s="146" t="s">
        <v>224</v>
      </c>
      <c r="N302" s="147" t="s">
        <v>4925</v>
      </c>
      <c r="O302" s="147" t="s">
        <v>4926</v>
      </c>
      <c r="P302" s="147" t="s">
        <v>4927</v>
      </c>
      <c r="Q302" s="149">
        <v>39358</v>
      </c>
      <c r="R302" s="147" t="s">
        <v>289</v>
      </c>
      <c r="S302" s="147" t="s">
        <v>4928</v>
      </c>
      <c r="T302" s="147" t="s">
        <v>4929</v>
      </c>
      <c r="U302" s="147"/>
      <c r="V302" s="293" t="s">
        <v>4930</v>
      </c>
      <c r="W302" s="147" t="s">
        <v>60</v>
      </c>
      <c r="X302" s="147" t="s">
        <v>1068</v>
      </c>
      <c r="Y302" s="147" t="s">
        <v>167</v>
      </c>
      <c r="Z302" s="147">
        <v>2</v>
      </c>
      <c r="AA302" s="147" t="s">
        <v>4924</v>
      </c>
      <c r="AB302" s="147">
        <v>2022</v>
      </c>
      <c r="AC302" s="147" t="s">
        <v>178</v>
      </c>
      <c r="AD302" s="147" t="s">
        <v>179</v>
      </c>
      <c r="AE302" s="147" t="s">
        <v>231</v>
      </c>
      <c r="AF302" s="293" t="s">
        <v>4931</v>
      </c>
      <c r="AG302" s="147">
        <v>81</v>
      </c>
      <c r="AH302" s="147">
        <v>82</v>
      </c>
      <c r="AI302" s="147">
        <v>72</v>
      </c>
      <c r="AJ302" s="147">
        <v>72</v>
      </c>
      <c r="AK302" s="147">
        <v>78</v>
      </c>
      <c r="AL302" s="185">
        <v>81</v>
      </c>
      <c r="AM302" s="157">
        <v>72</v>
      </c>
      <c r="AN302" s="157">
        <v>80</v>
      </c>
      <c r="AO302" s="157">
        <v>70</v>
      </c>
      <c r="AP302" s="157">
        <v>70</v>
      </c>
      <c r="AQ302" s="157">
        <v>74</v>
      </c>
      <c r="AR302" s="185">
        <v>76</v>
      </c>
      <c r="AS302" s="157">
        <v>76</v>
      </c>
      <c r="AT302" s="157">
        <v>73</v>
      </c>
      <c r="AU302" s="157">
        <v>70</v>
      </c>
      <c r="AV302" s="157">
        <v>70</v>
      </c>
      <c r="AW302" s="157">
        <v>72</v>
      </c>
      <c r="AX302" s="185">
        <v>75</v>
      </c>
      <c r="AY302" s="157">
        <v>90</v>
      </c>
      <c r="AZ302" s="157">
        <v>88</v>
      </c>
      <c r="BA302" s="157">
        <v>70</v>
      </c>
      <c r="BB302" s="157">
        <v>70</v>
      </c>
      <c r="BC302" s="157">
        <v>74</v>
      </c>
      <c r="BD302" s="185">
        <v>77</v>
      </c>
      <c r="BE302" s="157">
        <v>90</v>
      </c>
      <c r="BF302" s="157">
        <v>80</v>
      </c>
      <c r="BG302" s="157">
        <v>70</v>
      </c>
      <c r="BH302" s="157">
        <v>70</v>
      </c>
      <c r="BI302" s="157">
        <v>73</v>
      </c>
      <c r="BJ302" s="185">
        <v>80</v>
      </c>
      <c r="BK302" s="147" t="s">
        <v>4932</v>
      </c>
      <c r="BL302" s="159" t="s">
        <v>4933</v>
      </c>
      <c r="BM302" s="159" t="s">
        <v>4934</v>
      </c>
      <c r="BN302" s="147" t="s">
        <v>4935</v>
      </c>
      <c r="BO302" s="165">
        <v>81</v>
      </c>
      <c r="BP302" s="165">
        <v>76</v>
      </c>
      <c r="BQ302" s="165">
        <v>75</v>
      </c>
      <c r="BR302" s="166">
        <v>77</v>
      </c>
      <c r="BS302" s="166">
        <v>80</v>
      </c>
      <c r="BT302" s="243">
        <f t="shared" si="4"/>
        <v>389</v>
      </c>
      <c r="BU302" s="146" t="s">
        <v>170</v>
      </c>
      <c r="BV302" s="168"/>
      <c r="BW302" s="168"/>
      <c r="BX302" s="168"/>
      <c r="BY302" s="168"/>
      <c r="BZ302" s="168"/>
      <c r="CA302" s="168"/>
      <c r="CB302" s="168"/>
      <c r="CC302" s="168"/>
      <c r="CD302" s="168"/>
      <c r="CE302" s="168"/>
      <c r="CF302" s="190">
        <v>296</v>
      </c>
    </row>
    <row r="303" spans="1:84" s="12" customFormat="1" ht="15.75" customHeight="1">
      <c r="A303" s="139" t="s">
        <v>1063</v>
      </c>
      <c r="B303" s="140">
        <v>20</v>
      </c>
      <c r="C303" s="140" t="s">
        <v>4702</v>
      </c>
      <c r="D303" s="292" t="s">
        <v>4936</v>
      </c>
      <c r="E303" s="142" t="s">
        <v>4937</v>
      </c>
      <c r="F303" s="143" t="s">
        <v>14</v>
      </c>
      <c r="G303" s="144" t="s">
        <v>60</v>
      </c>
      <c r="H303" s="141" t="s">
        <v>1068</v>
      </c>
      <c r="I303" s="141" t="s">
        <v>167</v>
      </c>
      <c r="J303" s="141" t="s">
        <v>4938</v>
      </c>
      <c r="K303" s="142" t="s">
        <v>828</v>
      </c>
      <c r="L303" s="143" t="s">
        <v>170</v>
      </c>
      <c r="M303" s="146" t="s">
        <v>224</v>
      </c>
      <c r="N303" s="147" t="s">
        <v>4939</v>
      </c>
      <c r="O303" s="147" t="s">
        <v>4940</v>
      </c>
      <c r="P303" s="147" t="s">
        <v>9</v>
      </c>
      <c r="Q303" s="149">
        <v>39375</v>
      </c>
      <c r="R303" s="147" t="s">
        <v>174</v>
      </c>
      <c r="S303" s="147" t="s">
        <v>4941</v>
      </c>
      <c r="T303" s="147" t="s">
        <v>4942</v>
      </c>
      <c r="U303" s="147"/>
      <c r="V303" s="293" t="s">
        <v>4943</v>
      </c>
      <c r="W303" s="147" t="s">
        <v>60</v>
      </c>
      <c r="X303" s="147" t="s">
        <v>1068</v>
      </c>
      <c r="Y303" s="147" t="s">
        <v>167</v>
      </c>
      <c r="Z303" s="147">
        <v>1</v>
      </c>
      <c r="AA303" s="147" t="s">
        <v>828</v>
      </c>
      <c r="AB303" s="147">
        <v>2022</v>
      </c>
      <c r="AC303" s="147" t="s">
        <v>178</v>
      </c>
      <c r="AD303" s="147" t="s">
        <v>179</v>
      </c>
      <c r="AE303" s="147" t="s">
        <v>231</v>
      </c>
      <c r="AF303" s="147">
        <v>83876881323</v>
      </c>
      <c r="AG303" s="147">
        <v>65</v>
      </c>
      <c r="AH303" s="147">
        <v>80</v>
      </c>
      <c r="AI303" s="147">
        <v>77</v>
      </c>
      <c r="AJ303" s="147">
        <v>85</v>
      </c>
      <c r="AK303" s="147">
        <v>81</v>
      </c>
      <c r="AL303" s="153">
        <v>82</v>
      </c>
      <c r="AM303" s="157">
        <v>63</v>
      </c>
      <c r="AN303" s="157">
        <v>60</v>
      </c>
      <c r="AO303" s="157">
        <v>72</v>
      </c>
      <c r="AP303" s="157">
        <v>80</v>
      </c>
      <c r="AQ303" s="157">
        <v>84</v>
      </c>
      <c r="AR303" s="153">
        <v>76.75</v>
      </c>
      <c r="AS303" s="157">
        <v>64</v>
      </c>
      <c r="AT303" s="157">
        <v>79</v>
      </c>
      <c r="AU303" s="157">
        <v>78</v>
      </c>
      <c r="AV303" s="157">
        <v>73</v>
      </c>
      <c r="AW303" s="157">
        <v>74</v>
      </c>
      <c r="AX303" s="153">
        <v>74</v>
      </c>
      <c r="AY303" s="157">
        <v>67</v>
      </c>
      <c r="AZ303" s="157">
        <v>73</v>
      </c>
      <c r="BA303" s="157">
        <v>83</v>
      </c>
      <c r="BB303" s="157">
        <v>79</v>
      </c>
      <c r="BC303" s="157">
        <v>77</v>
      </c>
      <c r="BD303" s="153">
        <v>78</v>
      </c>
      <c r="BE303" s="157">
        <v>62</v>
      </c>
      <c r="BF303" s="157">
        <v>65</v>
      </c>
      <c r="BG303" s="157">
        <v>74</v>
      </c>
      <c r="BH303" s="157">
        <v>75</v>
      </c>
      <c r="BI303" s="157">
        <v>77</v>
      </c>
      <c r="BJ303" s="153">
        <v>78</v>
      </c>
      <c r="BK303" s="147" t="s">
        <v>4944</v>
      </c>
      <c r="BL303" s="159" t="s">
        <v>4945</v>
      </c>
      <c r="BM303" s="159" t="s">
        <v>4946</v>
      </c>
      <c r="BN303" s="147" t="s">
        <v>4947</v>
      </c>
      <c r="BO303" s="165">
        <v>82</v>
      </c>
      <c r="BP303" s="165">
        <v>76.75</v>
      </c>
      <c r="BQ303" s="165">
        <v>74</v>
      </c>
      <c r="BR303" s="166">
        <v>78</v>
      </c>
      <c r="BS303" s="166">
        <v>78</v>
      </c>
      <c r="BT303" s="243">
        <f t="shared" si="4"/>
        <v>388.75</v>
      </c>
      <c r="BU303" s="146" t="s">
        <v>170</v>
      </c>
      <c r="BV303" s="168"/>
      <c r="BW303" s="168"/>
      <c r="BX303" s="168"/>
      <c r="BY303" s="168"/>
      <c r="BZ303" s="168"/>
      <c r="CA303" s="168"/>
      <c r="CB303" s="168"/>
      <c r="CC303" s="168"/>
      <c r="CD303" s="168"/>
      <c r="CE303" s="168"/>
      <c r="CF303" s="190">
        <v>297</v>
      </c>
    </row>
    <row r="304" spans="1:84" s="12" customFormat="1" ht="15.75" customHeight="1">
      <c r="A304" s="139" t="s">
        <v>161</v>
      </c>
      <c r="B304" s="140">
        <v>23</v>
      </c>
      <c r="C304" s="140" t="s">
        <v>4702</v>
      </c>
      <c r="D304" s="292" t="s">
        <v>4948</v>
      </c>
      <c r="E304" s="142" t="s">
        <v>4949</v>
      </c>
      <c r="F304" s="143" t="s">
        <v>13</v>
      </c>
      <c r="G304" s="144" t="s">
        <v>49</v>
      </c>
      <c r="H304" s="141" t="s">
        <v>166</v>
      </c>
      <c r="I304" s="141" t="s">
        <v>167</v>
      </c>
      <c r="J304" s="141" t="s">
        <v>4950</v>
      </c>
      <c r="K304" s="142" t="s">
        <v>4951</v>
      </c>
      <c r="L304" s="143" t="s">
        <v>224</v>
      </c>
      <c r="M304" s="146" t="s">
        <v>224</v>
      </c>
      <c r="N304" s="147" t="s">
        <v>4952</v>
      </c>
      <c r="O304" s="147" t="s">
        <v>4953</v>
      </c>
      <c r="P304" s="147" t="s">
        <v>1068</v>
      </c>
      <c r="Q304" s="149">
        <v>39264</v>
      </c>
      <c r="R304" s="147" t="s">
        <v>289</v>
      </c>
      <c r="S304" s="147" t="s">
        <v>4954</v>
      </c>
      <c r="T304" s="147" t="s">
        <v>4955</v>
      </c>
      <c r="U304" s="147"/>
      <c r="V304" s="293" t="s">
        <v>4956</v>
      </c>
      <c r="W304" s="147" t="s">
        <v>49</v>
      </c>
      <c r="X304" s="147" t="s">
        <v>166</v>
      </c>
      <c r="Y304" s="147" t="s">
        <v>167</v>
      </c>
      <c r="Z304" s="181">
        <v>2</v>
      </c>
      <c r="AA304" s="147" t="s">
        <v>4951</v>
      </c>
      <c r="AB304" s="181">
        <v>2022</v>
      </c>
      <c r="AC304" s="147" t="s">
        <v>178</v>
      </c>
      <c r="AD304" s="147" t="s">
        <v>231</v>
      </c>
      <c r="AE304" s="147" t="s">
        <v>231</v>
      </c>
      <c r="AF304" s="293" t="s">
        <v>4956</v>
      </c>
      <c r="AG304" s="183">
        <v>65</v>
      </c>
      <c r="AH304" s="183">
        <v>66</v>
      </c>
      <c r="AI304" s="183">
        <v>76</v>
      </c>
      <c r="AJ304" s="183">
        <v>82</v>
      </c>
      <c r="AK304" s="183">
        <v>85</v>
      </c>
      <c r="AL304" s="153">
        <v>80.92</v>
      </c>
      <c r="AM304" s="184">
        <v>63</v>
      </c>
      <c r="AN304" s="184">
        <v>60</v>
      </c>
      <c r="AO304" s="184">
        <v>72</v>
      </c>
      <c r="AP304" s="184">
        <v>72</v>
      </c>
      <c r="AQ304" s="184">
        <v>84</v>
      </c>
      <c r="AR304" s="153">
        <v>76.92</v>
      </c>
      <c r="AS304" s="184">
        <v>64</v>
      </c>
      <c r="AT304" s="184">
        <v>82</v>
      </c>
      <c r="AU304" s="184">
        <v>74</v>
      </c>
      <c r="AV304" s="184">
        <v>76</v>
      </c>
      <c r="AW304" s="184">
        <v>75</v>
      </c>
      <c r="AX304" s="153">
        <v>77.67</v>
      </c>
      <c r="AY304" s="184">
        <v>67</v>
      </c>
      <c r="AZ304" s="184">
        <v>71</v>
      </c>
      <c r="BA304" s="184">
        <v>73</v>
      </c>
      <c r="BB304" s="184">
        <v>78</v>
      </c>
      <c r="BC304" s="184">
        <v>76</v>
      </c>
      <c r="BD304" s="153">
        <v>77.06</v>
      </c>
      <c r="BE304" s="184">
        <v>62</v>
      </c>
      <c r="BF304" s="184">
        <v>65</v>
      </c>
      <c r="BG304" s="184">
        <v>74</v>
      </c>
      <c r="BH304" s="184">
        <v>80</v>
      </c>
      <c r="BI304" s="184">
        <v>76</v>
      </c>
      <c r="BJ304" s="153">
        <v>75.58</v>
      </c>
      <c r="BK304" s="147" t="s">
        <v>4957</v>
      </c>
      <c r="BL304" s="159" t="s">
        <v>4958</v>
      </c>
      <c r="BM304" s="159" t="s">
        <v>4959</v>
      </c>
      <c r="BN304" s="147" t="s">
        <v>4960</v>
      </c>
      <c r="BO304" s="165">
        <v>80.92</v>
      </c>
      <c r="BP304" s="165">
        <v>76.92</v>
      </c>
      <c r="BQ304" s="165">
        <v>77.67</v>
      </c>
      <c r="BR304" s="166">
        <v>77.06</v>
      </c>
      <c r="BS304" s="166">
        <v>75.58</v>
      </c>
      <c r="BT304" s="243">
        <f t="shared" si="4"/>
        <v>388.15</v>
      </c>
      <c r="BU304" s="146" t="s">
        <v>224</v>
      </c>
      <c r="BV304" s="168"/>
      <c r="BW304" s="168"/>
      <c r="BX304" s="168"/>
      <c r="BY304" s="168"/>
      <c r="BZ304" s="168"/>
      <c r="CA304" s="168"/>
      <c r="CB304" s="168"/>
      <c r="CC304" s="168"/>
      <c r="CD304" s="168"/>
      <c r="CE304" s="168"/>
      <c r="CF304" s="190">
        <v>298</v>
      </c>
    </row>
    <row r="305" spans="1:84" s="12" customFormat="1" ht="15.75" customHeight="1">
      <c r="A305" s="139" t="s">
        <v>1063</v>
      </c>
      <c r="B305" s="140">
        <v>24</v>
      </c>
      <c r="C305" s="140" t="s">
        <v>4702</v>
      </c>
      <c r="D305" s="292" t="s">
        <v>4961</v>
      </c>
      <c r="E305" s="142" t="s">
        <v>4962</v>
      </c>
      <c r="F305" s="143" t="s">
        <v>14</v>
      </c>
      <c r="G305" s="144" t="s">
        <v>56</v>
      </c>
      <c r="H305" s="141" t="s">
        <v>1068</v>
      </c>
      <c r="I305" s="141" t="s">
        <v>167</v>
      </c>
      <c r="J305" s="141" t="s">
        <v>4963</v>
      </c>
      <c r="K305" s="142" t="s">
        <v>3203</v>
      </c>
      <c r="L305" s="143" t="s">
        <v>170</v>
      </c>
      <c r="M305" s="146" t="s">
        <v>224</v>
      </c>
      <c r="N305" s="147" t="s">
        <v>4964</v>
      </c>
      <c r="O305" s="147" t="s">
        <v>4965</v>
      </c>
      <c r="P305" s="147" t="s">
        <v>9</v>
      </c>
      <c r="Q305" s="149">
        <v>39325</v>
      </c>
      <c r="R305" s="147" t="s">
        <v>174</v>
      </c>
      <c r="S305" s="147" t="s">
        <v>4966</v>
      </c>
      <c r="T305" s="147" t="s">
        <v>4967</v>
      </c>
      <c r="U305" s="147"/>
      <c r="V305" s="147">
        <v>83146303743</v>
      </c>
      <c r="W305" s="147" t="s">
        <v>56</v>
      </c>
      <c r="X305" s="147" t="s">
        <v>1068</v>
      </c>
      <c r="Y305" s="147" t="s">
        <v>167</v>
      </c>
      <c r="Z305" s="181">
        <v>2</v>
      </c>
      <c r="AA305" s="147" t="s">
        <v>3203</v>
      </c>
      <c r="AB305" s="181">
        <v>2022</v>
      </c>
      <c r="AC305" s="147" t="s">
        <v>178</v>
      </c>
      <c r="AD305" s="147" t="s">
        <v>179</v>
      </c>
      <c r="AE305" s="147" t="s">
        <v>231</v>
      </c>
      <c r="AF305" s="293" t="s">
        <v>4968</v>
      </c>
      <c r="AG305" s="183">
        <v>67</v>
      </c>
      <c r="AH305" s="183">
        <v>72</v>
      </c>
      <c r="AI305" s="183">
        <v>77</v>
      </c>
      <c r="AJ305" s="183">
        <v>85</v>
      </c>
      <c r="AK305" s="183" t="s">
        <v>4969</v>
      </c>
      <c r="AL305" s="153">
        <v>82</v>
      </c>
      <c r="AM305" s="184">
        <v>65</v>
      </c>
      <c r="AN305" s="184">
        <v>62</v>
      </c>
      <c r="AO305" s="184">
        <v>72</v>
      </c>
      <c r="AP305" s="184">
        <v>82</v>
      </c>
      <c r="AQ305" s="184" t="s">
        <v>1794</v>
      </c>
      <c r="AR305" s="153">
        <v>77</v>
      </c>
      <c r="AS305" s="184">
        <v>68</v>
      </c>
      <c r="AT305" s="184" t="s">
        <v>3775</v>
      </c>
      <c r="AU305" s="184">
        <v>78</v>
      </c>
      <c r="AV305" s="184">
        <v>74</v>
      </c>
      <c r="AW305" s="184" t="s">
        <v>2591</v>
      </c>
      <c r="AX305" s="153">
        <v>76</v>
      </c>
      <c r="AY305" s="184" t="s">
        <v>4970</v>
      </c>
      <c r="AZ305" s="184" t="s">
        <v>4971</v>
      </c>
      <c r="BA305" s="184">
        <v>73</v>
      </c>
      <c r="BB305" s="184">
        <v>73</v>
      </c>
      <c r="BC305" s="184">
        <v>77</v>
      </c>
      <c r="BD305" s="153">
        <v>77</v>
      </c>
      <c r="BE305" s="184">
        <v>67</v>
      </c>
      <c r="BF305" s="184">
        <v>75</v>
      </c>
      <c r="BG305" s="184">
        <v>74</v>
      </c>
      <c r="BH305" s="184">
        <v>75</v>
      </c>
      <c r="BI305" s="184">
        <v>79</v>
      </c>
      <c r="BJ305" s="153">
        <v>76</v>
      </c>
      <c r="BK305" s="147" t="s">
        <v>4972</v>
      </c>
      <c r="BL305" s="159" t="s">
        <v>4973</v>
      </c>
      <c r="BM305" s="159" t="s">
        <v>4974</v>
      </c>
      <c r="BN305" s="147" t="s">
        <v>4975</v>
      </c>
      <c r="BO305" s="165">
        <v>82</v>
      </c>
      <c r="BP305" s="165">
        <v>77</v>
      </c>
      <c r="BQ305" s="165">
        <v>76</v>
      </c>
      <c r="BR305" s="166">
        <v>77</v>
      </c>
      <c r="BS305" s="166">
        <v>76</v>
      </c>
      <c r="BT305" s="243">
        <f t="shared" si="4"/>
        <v>388</v>
      </c>
      <c r="BU305" s="146" t="s">
        <v>170</v>
      </c>
      <c r="BV305" s="168" t="s">
        <v>4976</v>
      </c>
      <c r="BW305" s="168" t="s">
        <v>4977</v>
      </c>
      <c r="BX305" s="168"/>
      <c r="BY305" s="168"/>
      <c r="BZ305" s="168"/>
      <c r="CA305" s="168"/>
      <c r="CB305" s="168"/>
      <c r="CC305" s="168"/>
      <c r="CD305" s="168"/>
      <c r="CE305" s="168"/>
      <c r="CF305" s="190">
        <v>299</v>
      </c>
    </row>
    <row r="306" spans="1:84" s="12" customFormat="1" ht="15.75" customHeight="1">
      <c r="A306" s="139" t="s">
        <v>1111</v>
      </c>
      <c r="B306" s="140">
        <v>26</v>
      </c>
      <c r="C306" s="140" t="s">
        <v>4702</v>
      </c>
      <c r="D306" s="292" t="s">
        <v>4978</v>
      </c>
      <c r="E306" s="142" t="s">
        <v>4979</v>
      </c>
      <c r="F306" s="143" t="s">
        <v>14</v>
      </c>
      <c r="G306" s="144" t="s">
        <v>60</v>
      </c>
      <c r="H306" s="141" t="s">
        <v>1068</v>
      </c>
      <c r="I306" s="141" t="s">
        <v>167</v>
      </c>
      <c r="J306" s="141" t="s">
        <v>4980</v>
      </c>
      <c r="K306" s="142" t="s">
        <v>2850</v>
      </c>
      <c r="L306" s="143" t="s">
        <v>170</v>
      </c>
      <c r="M306" s="146" t="s">
        <v>224</v>
      </c>
      <c r="N306" s="147" t="s">
        <v>4981</v>
      </c>
      <c r="O306" s="147" t="s">
        <v>4982</v>
      </c>
      <c r="P306" s="147" t="s">
        <v>1068</v>
      </c>
      <c r="Q306" s="149">
        <v>39339</v>
      </c>
      <c r="R306" s="147" t="s">
        <v>174</v>
      </c>
      <c r="S306" s="147" t="s">
        <v>4983</v>
      </c>
      <c r="T306" s="147" t="s">
        <v>4984</v>
      </c>
      <c r="U306" s="147"/>
      <c r="V306" s="293" t="s">
        <v>4985</v>
      </c>
      <c r="W306" s="147" t="s">
        <v>60</v>
      </c>
      <c r="X306" s="147" t="s">
        <v>1068</v>
      </c>
      <c r="Y306" s="147" t="s">
        <v>167</v>
      </c>
      <c r="Z306" s="147">
        <v>4</v>
      </c>
      <c r="AA306" s="147" t="s">
        <v>2850</v>
      </c>
      <c r="AB306" s="147">
        <v>2022</v>
      </c>
      <c r="AC306" s="147" t="s">
        <v>178</v>
      </c>
      <c r="AD306" s="147" t="s">
        <v>179</v>
      </c>
      <c r="AE306" s="147" t="s">
        <v>231</v>
      </c>
      <c r="AF306" s="293" t="s">
        <v>4986</v>
      </c>
      <c r="AG306" s="147">
        <v>72</v>
      </c>
      <c r="AH306" s="147">
        <v>76</v>
      </c>
      <c r="AI306" s="147">
        <v>84</v>
      </c>
      <c r="AJ306" s="147">
        <v>84</v>
      </c>
      <c r="AK306" s="147">
        <v>85</v>
      </c>
      <c r="AL306" s="153">
        <v>81</v>
      </c>
      <c r="AM306" s="157">
        <v>73</v>
      </c>
      <c r="AN306" s="157">
        <v>80</v>
      </c>
      <c r="AO306" s="157">
        <v>77</v>
      </c>
      <c r="AP306" s="157">
        <v>85</v>
      </c>
      <c r="AQ306" s="157">
        <v>84</v>
      </c>
      <c r="AR306" s="153">
        <v>79</v>
      </c>
      <c r="AS306" s="157">
        <v>68</v>
      </c>
      <c r="AT306" s="157">
        <v>70</v>
      </c>
      <c r="AU306" s="157">
        <v>80</v>
      </c>
      <c r="AV306" s="157">
        <v>78</v>
      </c>
      <c r="AW306" s="157">
        <v>73</v>
      </c>
      <c r="AX306" s="153">
        <v>74</v>
      </c>
      <c r="AY306" s="157">
        <v>78</v>
      </c>
      <c r="AZ306" s="157">
        <v>79</v>
      </c>
      <c r="BA306" s="157">
        <v>76</v>
      </c>
      <c r="BB306" s="157">
        <v>78</v>
      </c>
      <c r="BC306" s="157">
        <v>76</v>
      </c>
      <c r="BD306" s="153">
        <v>78</v>
      </c>
      <c r="BE306" s="157">
        <v>71</v>
      </c>
      <c r="BF306" s="157">
        <v>72</v>
      </c>
      <c r="BG306" s="157">
        <v>74</v>
      </c>
      <c r="BH306" s="157">
        <v>75</v>
      </c>
      <c r="BI306" s="157">
        <v>81</v>
      </c>
      <c r="BJ306" s="153">
        <v>76</v>
      </c>
      <c r="BK306" s="147" t="s">
        <v>4987</v>
      </c>
      <c r="BL306" s="159" t="s">
        <v>4988</v>
      </c>
      <c r="BM306" s="159" t="s">
        <v>4989</v>
      </c>
      <c r="BN306" s="147" t="s">
        <v>4990</v>
      </c>
      <c r="BO306" s="165">
        <v>81</v>
      </c>
      <c r="BP306" s="165">
        <v>79</v>
      </c>
      <c r="BQ306" s="165">
        <v>74</v>
      </c>
      <c r="BR306" s="166">
        <v>78</v>
      </c>
      <c r="BS306" s="166">
        <v>76</v>
      </c>
      <c r="BT306" s="243">
        <f t="shared" si="4"/>
        <v>388</v>
      </c>
      <c r="BU306" s="146" t="s">
        <v>170</v>
      </c>
      <c r="BV306" s="168" t="s">
        <v>3799</v>
      </c>
      <c r="BW306" s="168"/>
      <c r="BX306" s="168"/>
      <c r="BY306" s="168"/>
      <c r="BZ306" s="168"/>
      <c r="CA306" s="168"/>
      <c r="CB306" s="168"/>
      <c r="CC306" s="168"/>
      <c r="CD306" s="168"/>
      <c r="CE306" s="168"/>
      <c r="CF306" s="190">
        <v>300</v>
      </c>
    </row>
    <row r="307" spans="1:84" s="12" customFormat="1" ht="15.75" customHeight="1">
      <c r="A307" s="139" t="s">
        <v>237</v>
      </c>
      <c r="B307" s="140">
        <v>27</v>
      </c>
      <c r="C307" s="140" t="s">
        <v>4702</v>
      </c>
      <c r="D307" s="292" t="s">
        <v>4991</v>
      </c>
      <c r="E307" s="142" t="s">
        <v>4992</v>
      </c>
      <c r="F307" s="143" t="s">
        <v>14</v>
      </c>
      <c r="G307" s="144" t="s">
        <v>52</v>
      </c>
      <c r="H307" s="141" t="s">
        <v>166</v>
      </c>
      <c r="I307" s="141" t="s">
        <v>167</v>
      </c>
      <c r="J307" s="141" t="s">
        <v>4993</v>
      </c>
      <c r="K307" s="142" t="s">
        <v>4994</v>
      </c>
      <c r="L307" s="143" t="s">
        <v>170</v>
      </c>
      <c r="M307" s="146" t="s">
        <v>224</v>
      </c>
      <c r="N307" s="147" t="s">
        <v>4995</v>
      </c>
      <c r="O307" s="147" t="s">
        <v>4996</v>
      </c>
      <c r="P307" s="147" t="s">
        <v>166</v>
      </c>
      <c r="Q307" s="149">
        <v>39177</v>
      </c>
      <c r="R307" s="147" t="s">
        <v>174</v>
      </c>
      <c r="S307" s="147" t="s">
        <v>4997</v>
      </c>
      <c r="T307" s="147" t="s">
        <v>4998</v>
      </c>
      <c r="U307" s="147"/>
      <c r="V307" s="293" t="s">
        <v>4999</v>
      </c>
      <c r="W307" s="147" t="s">
        <v>52</v>
      </c>
      <c r="X307" s="147" t="s">
        <v>166</v>
      </c>
      <c r="Y307" s="147" t="s">
        <v>167</v>
      </c>
      <c r="Z307" s="181">
        <v>2</v>
      </c>
      <c r="AA307" s="147" t="s">
        <v>4994</v>
      </c>
      <c r="AB307" s="181">
        <v>2022</v>
      </c>
      <c r="AC307" s="147" t="s">
        <v>178</v>
      </c>
      <c r="AD307" s="147" t="s">
        <v>179</v>
      </c>
      <c r="AE307" s="147" t="s">
        <v>231</v>
      </c>
      <c r="AF307" s="293" t="s">
        <v>5000</v>
      </c>
      <c r="AG307" s="183">
        <v>80</v>
      </c>
      <c r="AH307" s="183">
        <v>80</v>
      </c>
      <c r="AI307" s="183">
        <v>75</v>
      </c>
      <c r="AJ307" s="183">
        <v>75</v>
      </c>
      <c r="AK307" s="183">
        <v>77</v>
      </c>
      <c r="AL307" s="153">
        <v>77.400000000000006</v>
      </c>
      <c r="AM307" s="184">
        <v>87</v>
      </c>
      <c r="AN307" s="184">
        <v>81</v>
      </c>
      <c r="AO307" s="184">
        <v>75</v>
      </c>
      <c r="AP307" s="184">
        <v>78</v>
      </c>
      <c r="AQ307" s="184">
        <v>78</v>
      </c>
      <c r="AR307" s="153">
        <v>79.8</v>
      </c>
      <c r="AS307" s="184">
        <v>72</v>
      </c>
      <c r="AT307" s="184">
        <v>75</v>
      </c>
      <c r="AU307" s="184">
        <v>74</v>
      </c>
      <c r="AV307" s="184">
        <v>75</v>
      </c>
      <c r="AW307" s="184">
        <v>73</v>
      </c>
      <c r="AX307" s="153">
        <v>73.8</v>
      </c>
      <c r="AY307" s="184">
        <v>77</v>
      </c>
      <c r="AZ307" s="184">
        <v>78</v>
      </c>
      <c r="BA307" s="184">
        <v>79</v>
      </c>
      <c r="BB307" s="184">
        <v>80</v>
      </c>
      <c r="BC307" s="184">
        <v>78</v>
      </c>
      <c r="BD307" s="153">
        <v>78.400000000000006</v>
      </c>
      <c r="BE307" s="184">
        <v>77</v>
      </c>
      <c r="BF307" s="184">
        <v>81</v>
      </c>
      <c r="BG307" s="184">
        <v>76</v>
      </c>
      <c r="BH307" s="184">
        <v>75</v>
      </c>
      <c r="BI307" s="184">
        <v>83</v>
      </c>
      <c r="BJ307" s="153">
        <v>78.400000000000006</v>
      </c>
      <c r="BK307" s="147" t="s">
        <v>5001</v>
      </c>
      <c r="BL307" s="159" t="s">
        <v>5002</v>
      </c>
      <c r="BM307" s="159" t="s">
        <v>5003</v>
      </c>
      <c r="BN307" s="147" t="s">
        <v>5004</v>
      </c>
      <c r="BO307" s="165">
        <v>77.400000000000006</v>
      </c>
      <c r="BP307" s="165">
        <v>79.8</v>
      </c>
      <c r="BQ307" s="165">
        <v>73.8</v>
      </c>
      <c r="BR307" s="166">
        <v>78.400000000000006</v>
      </c>
      <c r="BS307" s="166">
        <v>78.400000000000006</v>
      </c>
      <c r="BT307" s="243">
        <f t="shared" si="4"/>
        <v>387.79999999999995</v>
      </c>
      <c r="BU307" s="146" t="s">
        <v>170</v>
      </c>
      <c r="BV307" s="168"/>
      <c r="BW307" s="168"/>
      <c r="BX307" s="168"/>
      <c r="BY307" s="168"/>
      <c r="BZ307" s="168"/>
      <c r="CA307" s="168"/>
      <c r="CB307" s="168"/>
      <c r="CC307" s="168"/>
      <c r="CD307" s="168"/>
      <c r="CE307" s="168"/>
      <c r="CF307" s="190">
        <v>301</v>
      </c>
    </row>
    <row r="308" spans="1:84" s="12" customFormat="1" ht="15.75" customHeight="1">
      <c r="A308" s="139" t="s">
        <v>161</v>
      </c>
      <c r="B308" s="140">
        <v>28</v>
      </c>
      <c r="C308" s="140" t="s">
        <v>4702</v>
      </c>
      <c r="D308" s="292" t="s">
        <v>5005</v>
      </c>
      <c r="E308" s="142" t="s">
        <v>5006</v>
      </c>
      <c r="F308" s="143" t="s">
        <v>14</v>
      </c>
      <c r="G308" s="144" t="s">
        <v>52</v>
      </c>
      <c r="H308" s="141" t="s">
        <v>166</v>
      </c>
      <c r="I308" s="141" t="s">
        <v>167</v>
      </c>
      <c r="J308" s="141" t="s">
        <v>5007</v>
      </c>
      <c r="K308" s="142" t="s">
        <v>4994</v>
      </c>
      <c r="L308" s="143" t="s">
        <v>170</v>
      </c>
      <c r="M308" s="146" t="s">
        <v>170</v>
      </c>
      <c r="N308" s="147" t="s">
        <v>3494</v>
      </c>
      <c r="O308" s="147" t="s">
        <v>5008</v>
      </c>
      <c r="P308" s="147" t="s">
        <v>166</v>
      </c>
      <c r="Q308" s="149">
        <v>39468</v>
      </c>
      <c r="R308" s="147" t="s">
        <v>174</v>
      </c>
      <c r="S308" s="147" t="s">
        <v>5009</v>
      </c>
      <c r="T308" s="147" t="s">
        <v>5010</v>
      </c>
      <c r="U308" s="147"/>
      <c r="V308" s="293" t="s">
        <v>5011</v>
      </c>
      <c r="W308" s="147" t="s">
        <v>52</v>
      </c>
      <c r="X308" s="147" t="s">
        <v>166</v>
      </c>
      <c r="Y308" s="147" t="s">
        <v>167</v>
      </c>
      <c r="Z308" s="181">
        <v>5</v>
      </c>
      <c r="AA308" s="147" t="s">
        <v>4994</v>
      </c>
      <c r="AB308" s="181">
        <v>2022</v>
      </c>
      <c r="AC308" s="147" t="s">
        <v>178</v>
      </c>
      <c r="AD308" s="147" t="s">
        <v>179</v>
      </c>
      <c r="AE308" s="147" t="s">
        <v>179</v>
      </c>
      <c r="AF308" s="293" t="s">
        <v>5012</v>
      </c>
      <c r="AG308" s="183">
        <v>80</v>
      </c>
      <c r="AH308" s="183">
        <v>78</v>
      </c>
      <c r="AI308" s="183">
        <v>75</v>
      </c>
      <c r="AJ308" s="183">
        <v>75</v>
      </c>
      <c r="AK308" s="183">
        <v>77</v>
      </c>
      <c r="AL308" s="153">
        <v>77</v>
      </c>
      <c r="AM308" s="184">
        <v>85</v>
      </c>
      <c r="AN308" s="184">
        <v>86</v>
      </c>
      <c r="AO308" s="184">
        <v>72</v>
      </c>
      <c r="AP308" s="184">
        <v>90</v>
      </c>
      <c r="AQ308" s="184">
        <v>70</v>
      </c>
      <c r="AR308" s="153">
        <v>80.599999999999994</v>
      </c>
      <c r="AS308" s="184">
        <v>72</v>
      </c>
      <c r="AT308" s="184">
        <v>72</v>
      </c>
      <c r="AU308" s="184">
        <v>72</v>
      </c>
      <c r="AV308" s="184">
        <v>79</v>
      </c>
      <c r="AW308" s="184">
        <v>76</v>
      </c>
      <c r="AX308" s="153">
        <v>74.2</v>
      </c>
      <c r="AY308" s="184">
        <v>82</v>
      </c>
      <c r="AZ308" s="184">
        <v>82</v>
      </c>
      <c r="BA308" s="184">
        <v>75</v>
      </c>
      <c r="BB308" s="184">
        <v>77</v>
      </c>
      <c r="BC308" s="184">
        <v>80</v>
      </c>
      <c r="BD308" s="153">
        <v>79.2</v>
      </c>
      <c r="BE308" s="184">
        <v>77</v>
      </c>
      <c r="BF308" s="184">
        <v>80</v>
      </c>
      <c r="BG308" s="184">
        <v>75</v>
      </c>
      <c r="BH308" s="184">
        <v>75</v>
      </c>
      <c r="BI308" s="184">
        <v>76</v>
      </c>
      <c r="BJ308" s="153">
        <v>76.599999999999994</v>
      </c>
      <c r="BK308" s="147" t="s">
        <v>5013</v>
      </c>
      <c r="BL308" s="159" t="s">
        <v>5014</v>
      </c>
      <c r="BM308" s="159" t="s">
        <v>5015</v>
      </c>
      <c r="BN308" s="147" t="s">
        <v>5016</v>
      </c>
      <c r="BO308" s="165">
        <v>77</v>
      </c>
      <c r="BP308" s="165">
        <v>80.599999999999994</v>
      </c>
      <c r="BQ308" s="165">
        <v>74.2</v>
      </c>
      <c r="BR308" s="166">
        <v>79.2</v>
      </c>
      <c r="BS308" s="166">
        <v>76.599999999999994</v>
      </c>
      <c r="BT308" s="243">
        <f t="shared" si="4"/>
        <v>387.6</v>
      </c>
      <c r="BU308" s="146" t="s">
        <v>170</v>
      </c>
      <c r="BV308" s="168"/>
      <c r="BW308" s="168"/>
      <c r="BX308" s="168"/>
      <c r="BY308" s="168"/>
      <c r="BZ308" s="168"/>
      <c r="CA308" s="168"/>
      <c r="CB308" s="168"/>
      <c r="CC308" s="168"/>
      <c r="CD308" s="168"/>
      <c r="CE308" s="168"/>
      <c r="CF308" s="190">
        <v>302</v>
      </c>
    </row>
    <row r="309" spans="1:84" s="12" customFormat="1" ht="15.75" customHeight="1">
      <c r="A309" s="139" t="s">
        <v>265</v>
      </c>
      <c r="B309" s="140">
        <v>29</v>
      </c>
      <c r="C309" s="140" t="s">
        <v>4702</v>
      </c>
      <c r="D309" s="292" t="s">
        <v>5017</v>
      </c>
      <c r="E309" s="142" t="s">
        <v>5018</v>
      </c>
      <c r="F309" s="143" t="s">
        <v>14</v>
      </c>
      <c r="G309" s="144" t="s">
        <v>52</v>
      </c>
      <c r="H309" s="141" t="s">
        <v>166</v>
      </c>
      <c r="I309" s="141" t="s">
        <v>167</v>
      </c>
      <c r="J309" s="141" t="s">
        <v>5019</v>
      </c>
      <c r="K309" s="142" t="s">
        <v>1864</v>
      </c>
      <c r="L309" s="143" t="s">
        <v>170</v>
      </c>
      <c r="M309" s="146" t="s">
        <v>170</v>
      </c>
      <c r="N309" s="147" t="s">
        <v>5020</v>
      </c>
      <c r="O309" s="147" t="s">
        <v>5021</v>
      </c>
      <c r="P309" s="147" t="s">
        <v>338</v>
      </c>
      <c r="Q309" s="149">
        <v>39077</v>
      </c>
      <c r="R309" s="147" t="s">
        <v>174</v>
      </c>
      <c r="S309" s="147" t="s">
        <v>5022</v>
      </c>
      <c r="T309" s="147" t="s">
        <v>5023</v>
      </c>
      <c r="U309" s="147"/>
      <c r="V309" s="293" t="s">
        <v>5024</v>
      </c>
      <c r="W309" s="147" t="s">
        <v>52</v>
      </c>
      <c r="X309" s="147" t="s">
        <v>166</v>
      </c>
      <c r="Y309" s="147" t="s">
        <v>167</v>
      </c>
      <c r="Z309" s="147">
        <v>2</v>
      </c>
      <c r="AA309" s="147" t="s">
        <v>1864</v>
      </c>
      <c r="AB309" s="147">
        <v>2022</v>
      </c>
      <c r="AC309" s="147" t="s">
        <v>178</v>
      </c>
      <c r="AD309" s="147" t="s">
        <v>179</v>
      </c>
      <c r="AE309" s="147" t="s">
        <v>179</v>
      </c>
      <c r="AF309" s="293" t="s">
        <v>5025</v>
      </c>
      <c r="AG309" s="147">
        <v>76</v>
      </c>
      <c r="AH309" s="147">
        <v>77</v>
      </c>
      <c r="AI309" s="147">
        <v>76</v>
      </c>
      <c r="AJ309" s="147">
        <v>71</v>
      </c>
      <c r="AK309" s="147">
        <v>76</v>
      </c>
      <c r="AL309" s="153">
        <v>75.2</v>
      </c>
      <c r="AM309" s="157">
        <v>88</v>
      </c>
      <c r="AN309" s="157">
        <v>89</v>
      </c>
      <c r="AO309" s="157">
        <v>72</v>
      </c>
      <c r="AP309" s="157">
        <v>88</v>
      </c>
      <c r="AQ309" s="157">
        <v>83</v>
      </c>
      <c r="AR309" s="153">
        <v>84</v>
      </c>
      <c r="AS309" s="157">
        <v>72</v>
      </c>
      <c r="AT309" s="157">
        <v>72</v>
      </c>
      <c r="AU309" s="157">
        <v>73</v>
      </c>
      <c r="AV309" s="157">
        <v>74</v>
      </c>
      <c r="AW309" s="157">
        <v>77</v>
      </c>
      <c r="AX309" s="153">
        <v>73.599999999999994</v>
      </c>
      <c r="AY309" s="157">
        <v>83</v>
      </c>
      <c r="AZ309" s="157">
        <v>78</v>
      </c>
      <c r="BA309" s="157">
        <v>72</v>
      </c>
      <c r="BB309" s="157">
        <v>80</v>
      </c>
      <c r="BC309" s="157">
        <v>80</v>
      </c>
      <c r="BD309" s="153">
        <v>78.599999999999994</v>
      </c>
      <c r="BE309" s="157">
        <v>76</v>
      </c>
      <c r="BF309" s="157">
        <v>78</v>
      </c>
      <c r="BG309" s="157">
        <v>76</v>
      </c>
      <c r="BH309" s="157">
        <v>75</v>
      </c>
      <c r="BI309" s="157">
        <v>74</v>
      </c>
      <c r="BJ309" s="153">
        <v>75.8</v>
      </c>
      <c r="BK309" s="147" t="s">
        <v>5026</v>
      </c>
      <c r="BL309" s="159" t="s">
        <v>5027</v>
      </c>
      <c r="BM309" s="159" t="s">
        <v>5028</v>
      </c>
      <c r="BN309" s="147" t="s">
        <v>5029</v>
      </c>
      <c r="BO309" s="165">
        <v>75.2</v>
      </c>
      <c r="BP309" s="165">
        <v>84</v>
      </c>
      <c r="BQ309" s="165">
        <v>73.599999999999994</v>
      </c>
      <c r="BR309" s="166">
        <v>78.599999999999994</v>
      </c>
      <c r="BS309" s="166">
        <v>75.8</v>
      </c>
      <c r="BT309" s="243">
        <f t="shared" si="4"/>
        <v>387.2</v>
      </c>
      <c r="BU309" s="146" t="s">
        <v>170</v>
      </c>
      <c r="BV309" s="168"/>
      <c r="BW309" s="168"/>
      <c r="BX309" s="168"/>
      <c r="BY309" s="168"/>
      <c r="BZ309" s="168"/>
      <c r="CA309" s="168"/>
      <c r="CB309" s="168"/>
      <c r="CC309" s="168"/>
      <c r="CD309" s="168"/>
      <c r="CE309" s="168"/>
      <c r="CF309" s="190">
        <v>303</v>
      </c>
    </row>
    <row r="310" spans="1:84" s="12" customFormat="1" ht="15.75" customHeight="1">
      <c r="A310" s="139" t="s">
        <v>237</v>
      </c>
      <c r="B310" s="140">
        <v>30</v>
      </c>
      <c r="C310" s="140" t="s">
        <v>4702</v>
      </c>
      <c r="D310" s="292" t="s">
        <v>5030</v>
      </c>
      <c r="E310" s="142" t="s">
        <v>5031</v>
      </c>
      <c r="F310" s="143" t="s">
        <v>13</v>
      </c>
      <c r="G310" s="144" t="s">
        <v>5032</v>
      </c>
      <c r="H310" s="141" t="s">
        <v>166</v>
      </c>
      <c r="I310" s="141" t="s">
        <v>167</v>
      </c>
      <c r="J310" s="141" t="s">
        <v>5033</v>
      </c>
      <c r="K310" s="142" t="s">
        <v>5034</v>
      </c>
      <c r="L310" s="143" t="s">
        <v>170</v>
      </c>
      <c r="M310" s="146" t="s">
        <v>170</v>
      </c>
      <c r="N310" s="147" t="s">
        <v>5035</v>
      </c>
      <c r="O310" s="147" t="s">
        <v>5036</v>
      </c>
      <c r="P310" s="147" t="s">
        <v>9</v>
      </c>
      <c r="Q310" s="149">
        <v>39385</v>
      </c>
      <c r="R310" s="147" t="s">
        <v>289</v>
      </c>
      <c r="S310" s="147" t="s">
        <v>5037</v>
      </c>
      <c r="T310" s="147" t="s">
        <v>5038</v>
      </c>
      <c r="U310" s="147"/>
      <c r="V310" s="293" t="s">
        <v>5039</v>
      </c>
      <c r="W310" s="147" t="s">
        <v>5032</v>
      </c>
      <c r="X310" s="147" t="s">
        <v>166</v>
      </c>
      <c r="Y310" s="147" t="s">
        <v>167</v>
      </c>
      <c r="Z310" s="181">
        <v>1</v>
      </c>
      <c r="AA310" s="147" t="s">
        <v>5034</v>
      </c>
      <c r="AB310" s="181">
        <v>2022</v>
      </c>
      <c r="AC310" s="147" t="s">
        <v>178</v>
      </c>
      <c r="AD310" s="147" t="s">
        <v>179</v>
      </c>
      <c r="AE310" s="147" t="s">
        <v>179</v>
      </c>
      <c r="AF310" s="293" t="s">
        <v>5039</v>
      </c>
      <c r="AG310" s="183">
        <v>78</v>
      </c>
      <c r="AH310" s="183">
        <v>80</v>
      </c>
      <c r="AI310" s="183">
        <v>77</v>
      </c>
      <c r="AJ310" s="183">
        <v>78</v>
      </c>
      <c r="AK310" s="183">
        <v>80</v>
      </c>
      <c r="AL310" s="153">
        <v>78.599999999999994</v>
      </c>
      <c r="AM310" s="184">
        <v>72</v>
      </c>
      <c r="AN310" s="184">
        <v>72</v>
      </c>
      <c r="AO310" s="184">
        <v>81</v>
      </c>
      <c r="AP310" s="184">
        <v>75</v>
      </c>
      <c r="AQ310" s="184">
        <v>77</v>
      </c>
      <c r="AR310" s="153">
        <v>75.400000000000006</v>
      </c>
      <c r="AS310" s="184">
        <v>71</v>
      </c>
      <c r="AT310" s="184">
        <v>71</v>
      </c>
      <c r="AU310" s="184">
        <v>80</v>
      </c>
      <c r="AV310" s="184">
        <v>80</v>
      </c>
      <c r="AW310" s="184">
        <v>80</v>
      </c>
      <c r="AX310" s="153">
        <v>76.400000000000006</v>
      </c>
      <c r="AY310" s="184">
        <v>75</v>
      </c>
      <c r="AZ310" s="184">
        <v>75</v>
      </c>
      <c r="BA310" s="184">
        <v>78</v>
      </c>
      <c r="BB310" s="184">
        <v>79</v>
      </c>
      <c r="BC310" s="184">
        <v>87</v>
      </c>
      <c r="BD310" s="153">
        <v>78.8</v>
      </c>
      <c r="BE310" s="184">
        <v>75</v>
      </c>
      <c r="BF310" s="184">
        <v>80</v>
      </c>
      <c r="BG310" s="184">
        <v>81</v>
      </c>
      <c r="BH310" s="184">
        <v>73</v>
      </c>
      <c r="BI310" s="184">
        <v>80</v>
      </c>
      <c r="BJ310" s="153">
        <v>77.8</v>
      </c>
      <c r="BK310" s="147" t="s">
        <v>5040</v>
      </c>
      <c r="BL310" s="159" t="s">
        <v>5041</v>
      </c>
      <c r="BM310" s="159" t="s">
        <v>5042</v>
      </c>
      <c r="BN310" s="147" t="s">
        <v>5043</v>
      </c>
      <c r="BO310" s="165">
        <v>78.599999999999994</v>
      </c>
      <c r="BP310" s="165">
        <v>75.400000000000006</v>
      </c>
      <c r="BQ310" s="165">
        <v>76.400000000000006</v>
      </c>
      <c r="BR310" s="166">
        <v>78.8</v>
      </c>
      <c r="BS310" s="166">
        <v>77.8</v>
      </c>
      <c r="BT310" s="243">
        <f t="shared" si="4"/>
        <v>387</v>
      </c>
      <c r="BU310" s="146" t="s">
        <v>170</v>
      </c>
      <c r="BV310" s="168"/>
      <c r="BW310" s="168"/>
      <c r="BX310" s="168"/>
      <c r="BY310" s="168"/>
      <c r="BZ310" s="168"/>
      <c r="CA310" s="168"/>
      <c r="CB310" s="168"/>
      <c r="CC310" s="168"/>
      <c r="CD310" s="168"/>
      <c r="CE310" s="168"/>
      <c r="CF310" s="190">
        <v>304</v>
      </c>
    </row>
    <row r="311" spans="1:84" s="12" customFormat="1" ht="15.75" customHeight="1">
      <c r="A311" s="139" t="s">
        <v>161</v>
      </c>
      <c r="B311" s="140">
        <v>31</v>
      </c>
      <c r="C311" s="140" t="s">
        <v>4702</v>
      </c>
      <c r="D311" s="292" t="s">
        <v>5044</v>
      </c>
      <c r="E311" s="142" t="s">
        <v>5045</v>
      </c>
      <c r="F311" s="143" t="s">
        <v>14</v>
      </c>
      <c r="G311" s="144" t="s">
        <v>49</v>
      </c>
      <c r="H311" s="141" t="s">
        <v>166</v>
      </c>
      <c r="I311" s="141" t="s">
        <v>167</v>
      </c>
      <c r="J311" s="141" t="s">
        <v>5046</v>
      </c>
      <c r="K311" s="142" t="s">
        <v>1002</v>
      </c>
      <c r="L311" s="143" t="s">
        <v>224</v>
      </c>
      <c r="M311" s="146" t="s">
        <v>224</v>
      </c>
      <c r="N311" s="147" t="s">
        <v>5047</v>
      </c>
      <c r="O311" s="147" t="s">
        <v>5048</v>
      </c>
      <c r="P311" s="147" t="s">
        <v>1530</v>
      </c>
      <c r="Q311" s="149">
        <v>39100</v>
      </c>
      <c r="R311" s="147" t="s">
        <v>174</v>
      </c>
      <c r="S311" s="147" t="s">
        <v>5049</v>
      </c>
      <c r="T311" s="147" t="s">
        <v>5050</v>
      </c>
      <c r="U311" s="147"/>
      <c r="V311" s="293" t="s">
        <v>5051</v>
      </c>
      <c r="W311" s="147" t="s">
        <v>49</v>
      </c>
      <c r="X311" s="147" t="s">
        <v>166</v>
      </c>
      <c r="Y311" s="147" t="s">
        <v>167</v>
      </c>
      <c r="Z311" s="181">
        <v>1</v>
      </c>
      <c r="AA311" s="147" t="s">
        <v>1002</v>
      </c>
      <c r="AB311" s="181">
        <v>2022</v>
      </c>
      <c r="AC311" s="147" t="s">
        <v>178</v>
      </c>
      <c r="AD311" s="147" t="s">
        <v>231</v>
      </c>
      <c r="AE311" s="147" t="s">
        <v>231</v>
      </c>
      <c r="AF311" s="293" t="s">
        <v>5052</v>
      </c>
      <c r="AG311" s="183">
        <v>74</v>
      </c>
      <c r="AH311" s="183">
        <v>77</v>
      </c>
      <c r="AI311" s="183">
        <v>79</v>
      </c>
      <c r="AJ311" s="183">
        <v>79</v>
      </c>
      <c r="AK311" s="183">
        <v>82</v>
      </c>
      <c r="AL311" s="153">
        <v>78.2</v>
      </c>
      <c r="AM311" s="184">
        <v>74</v>
      </c>
      <c r="AN311" s="184">
        <v>80</v>
      </c>
      <c r="AO311" s="184">
        <v>73</v>
      </c>
      <c r="AP311" s="184">
        <v>83</v>
      </c>
      <c r="AQ311" s="184">
        <v>86</v>
      </c>
      <c r="AR311" s="153">
        <v>79.2</v>
      </c>
      <c r="AS311" s="184">
        <v>75</v>
      </c>
      <c r="AT311" s="184">
        <v>75</v>
      </c>
      <c r="AU311" s="184">
        <v>80</v>
      </c>
      <c r="AV311" s="184">
        <v>77</v>
      </c>
      <c r="AW311" s="184">
        <v>74</v>
      </c>
      <c r="AX311" s="153">
        <v>76.2</v>
      </c>
      <c r="AY311" s="184">
        <v>71</v>
      </c>
      <c r="AZ311" s="184">
        <v>75</v>
      </c>
      <c r="BA311" s="184">
        <v>80</v>
      </c>
      <c r="BB311" s="184">
        <v>73</v>
      </c>
      <c r="BC311" s="184">
        <v>80</v>
      </c>
      <c r="BD311" s="153">
        <v>76</v>
      </c>
      <c r="BE311" s="184">
        <v>71</v>
      </c>
      <c r="BF311" s="184">
        <v>73</v>
      </c>
      <c r="BG311" s="184">
        <v>78</v>
      </c>
      <c r="BH311" s="184">
        <v>83</v>
      </c>
      <c r="BI311" s="184">
        <v>80</v>
      </c>
      <c r="BJ311" s="153">
        <v>77</v>
      </c>
      <c r="BK311" s="147" t="s">
        <v>5053</v>
      </c>
      <c r="BL311" s="159" t="s">
        <v>5054</v>
      </c>
      <c r="BM311" s="159" t="s">
        <v>5055</v>
      </c>
      <c r="BN311" s="147" t="s">
        <v>5056</v>
      </c>
      <c r="BO311" s="165">
        <v>78.2</v>
      </c>
      <c r="BP311" s="165">
        <v>79.2</v>
      </c>
      <c r="BQ311" s="165">
        <v>76.2</v>
      </c>
      <c r="BR311" s="166">
        <v>76</v>
      </c>
      <c r="BS311" s="166">
        <v>77</v>
      </c>
      <c r="BT311" s="243">
        <f t="shared" si="4"/>
        <v>386.6</v>
      </c>
      <c r="BU311" s="146" t="s">
        <v>224</v>
      </c>
      <c r="BV311" s="168"/>
      <c r="BW311" s="168"/>
      <c r="BX311" s="168"/>
      <c r="BY311" s="168"/>
      <c r="BZ311" s="168"/>
      <c r="CA311" s="168"/>
      <c r="CB311" s="168"/>
      <c r="CC311" s="168"/>
      <c r="CD311" s="168"/>
      <c r="CE311" s="168"/>
      <c r="CF311" s="190">
        <v>305</v>
      </c>
    </row>
    <row r="312" spans="1:84" s="12" customFormat="1" ht="15.75" customHeight="1">
      <c r="A312" s="139" t="s">
        <v>265</v>
      </c>
      <c r="B312" s="140">
        <v>32</v>
      </c>
      <c r="C312" s="140" t="s">
        <v>4702</v>
      </c>
      <c r="D312" s="292" t="s">
        <v>5057</v>
      </c>
      <c r="E312" s="142" t="s">
        <v>5058</v>
      </c>
      <c r="F312" s="143" t="s">
        <v>14</v>
      </c>
      <c r="G312" s="144" t="s">
        <v>1131</v>
      </c>
      <c r="H312" s="141" t="s">
        <v>166</v>
      </c>
      <c r="I312" s="141" t="s">
        <v>167</v>
      </c>
      <c r="J312" s="141" t="s">
        <v>5059</v>
      </c>
      <c r="K312" s="142" t="s">
        <v>5060</v>
      </c>
      <c r="L312" s="143" t="s">
        <v>170</v>
      </c>
      <c r="M312" s="146" t="s">
        <v>224</v>
      </c>
      <c r="N312" s="147" t="s">
        <v>5061</v>
      </c>
      <c r="O312" s="147" t="s">
        <v>5062</v>
      </c>
      <c r="P312" s="147" t="s">
        <v>5063</v>
      </c>
      <c r="Q312" s="149">
        <v>39488</v>
      </c>
      <c r="R312" s="147" t="s">
        <v>174</v>
      </c>
      <c r="S312" s="147" t="s">
        <v>5064</v>
      </c>
      <c r="T312" s="147" t="s">
        <v>5065</v>
      </c>
      <c r="U312" s="147" t="s">
        <v>5066</v>
      </c>
      <c r="V312" s="293" t="s">
        <v>5067</v>
      </c>
      <c r="W312" s="147" t="s">
        <v>1131</v>
      </c>
      <c r="X312" s="147" t="s">
        <v>166</v>
      </c>
      <c r="Y312" s="147" t="s">
        <v>167</v>
      </c>
      <c r="Z312" s="181">
        <v>1</v>
      </c>
      <c r="AA312" s="147" t="s">
        <v>5060</v>
      </c>
      <c r="AB312" s="181">
        <v>2022</v>
      </c>
      <c r="AC312" s="147" t="s">
        <v>178</v>
      </c>
      <c r="AD312" s="147" t="s">
        <v>179</v>
      </c>
      <c r="AE312" s="147" t="s">
        <v>231</v>
      </c>
      <c r="AF312" s="293" t="s">
        <v>5067</v>
      </c>
      <c r="AG312" s="183">
        <v>76</v>
      </c>
      <c r="AH312" s="183">
        <v>92</v>
      </c>
      <c r="AI312" s="183">
        <v>77</v>
      </c>
      <c r="AJ312" s="183">
        <v>86</v>
      </c>
      <c r="AK312" s="183">
        <v>82</v>
      </c>
      <c r="AL312" s="153">
        <v>83.33</v>
      </c>
      <c r="AM312" s="184">
        <v>71</v>
      </c>
      <c r="AN312" s="184">
        <v>77</v>
      </c>
      <c r="AO312" s="184">
        <v>80</v>
      </c>
      <c r="AP312" s="184">
        <v>79</v>
      </c>
      <c r="AQ312" s="184">
        <v>71</v>
      </c>
      <c r="AR312" s="153">
        <v>75.5</v>
      </c>
      <c r="AS312" s="184">
        <v>68</v>
      </c>
      <c r="AT312" s="184">
        <v>69</v>
      </c>
      <c r="AU312" s="184">
        <v>70</v>
      </c>
      <c r="AV312" s="184">
        <v>75</v>
      </c>
      <c r="AW312" s="184">
        <v>73</v>
      </c>
      <c r="AX312" s="153">
        <v>72</v>
      </c>
      <c r="AY312" s="184">
        <v>76</v>
      </c>
      <c r="AZ312" s="184">
        <v>78</v>
      </c>
      <c r="BA312" s="184">
        <v>82</v>
      </c>
      <c r="BB312" s="184">
        <v>66</v>
      </c>
      <c r="BC312" s="184">
        <v>75</v>
      </c>
      <c r="BD312" s="153">
        <v>76.67</v>
      </c>
      <c r="BE312" s="184">
        <v>70</v>
      </c>
      <c r="BF312" s="184">
        <v>77</v>
      </c>
      <c r="BG312" s="184">
        <v>82</v>
      </c>
      <c r="BH312" s="184">
        <v>76</v>
      </c>
      <c r="BI312" s="184">
        <v>85</v>
      </c>
      <c r="BJ312" s="153">
        <v>79</v>
      </c>
      <c r="BK312" s="147" t="s">
        <v>5068</v>
      </c>
      <c r="BL312" s="159" t="s">
        <v>5069</v>
      </c>
      <c r="BM312" s="159" t="s">
        <v>5070</v>
      </c>
      <c r="BN312" s="147" t="s">
        <v>5071</v>
      </c>
      <c r="BO312" s="165">
        <v>83.33</v>
      </c>
      <c r="BP312" s="165">
        <v>75.5</v>
      </c>
      <c r="BQ312" s="165">
        <v>72</v>
      </c>
      <c r="BR312" s="166">
        <v>76.67</v>
      </c>
      <c r="BS312" s="166">
        <v>79</v>
      </c>
      <c r="BT312" s="243">
        <f t="shared" si="4"/>
        <v>386.5</v>
      </c>
      <c r="BU312" s="146" t="s">
        <v>170</v>
      </c>
      <c r="BV312" s="168"/>
      <c r="BW312" s="168"/>
      <c r="BX312" s="168"/>
      <c r="BY312" s="168"/>
      <c r="BZ312" s="168"/>
      <c r="CA312" s="168"/>
      <c r="CB312" s="168"/>
      <c r="CC312" s="168"/>
      <c r="CD312" s="168"/>
      <c r="CE312" s="168"/>
      <c r="CF312" s="190">
        <v>306</v>
      </c>
    </row>
    <row r="313" spans="1:84" s="12" customFormat="1" ht="15.75" customHeight="1">
      <c r="A313" s="139" t="s">
        <v>1111</v>
      </c>
      <c r="B313" s="140">
        <v>33</v>
      </c>
      <c r="C313" s="140" t="s">
        <v>4702</v>
      </c>
      <c r="D313" s="292" t="s">
        <v>5072</v>
      </c>
      <c r="E313" s="142" t="s">
        <v>5073</v>
      </c>
      <c r="F313" s="143" t="s">
        <v>13</v>
      </c>
      <c r="G313" s="144" t="s">
        <v>61</v>
      </c>
      <c r="H313" s="141" t="s">
        <v>1068</v>
      </c>
      <c r="I313" s="141" t="s">
        <v>167</v>
      </c>
      <c r="J313" s="141" t="s">
        <v>5074</v>
      </c>
      <c r="K313" s="142" t="s">
        <v>5075</v>
      </c>
      <c r="L313" s="143" t="s">
        <v>170</v>
      </c>
      <c r="M313" s="146" t="s">
        <v>224</v>
      </c>
      <c r="N313" s="147" t="s">
        <v>5076</v>
      </c>
      <c r="O313" s="147" t="s">
        <v>5077</v>
      </c>
      <c r="P313" s="147" t="s">
        <v>1068</v>
      </c>
      <c r="Q313" s="149">
        <v>39049</v>
      </c>
      <c r="R313" s="147" t="s">
        <v>289</v>
      </c>
      <c r="S313" s="147" t="s">
        <v>5078</v>
      </c>
      <c r="T313" s="147" t="s">
        <v>5079</v>
      </c>
      <c r="U313" s="147"/>
      <c r="V313" s="293" t="s">
        <v>5080</v>
      </c>
      <c r="W313" s="147" t="s">
        <v>61</v>
      </c>
      <c r="X313" s="147" t="s">
        <v>1068</v>
      </c>
      <c r="Y313" s="147" t="s">
        <v>167</v>
      </c>
      <c r="Z313" s="181">
        <v>1</v>
      </c>
      <c r="AA313" s="147" t="s">
        <v>5075</v>
      </c>
      <c r="AB313" s="181">
        <v>2022</v>
      </c>
      <c r="AC313" s="147" t="s">
        <v>178</v>
      </c>
      <c r="AD313" s="147" t="s">
        <v>179</v>
      </c>
      <c r="AE313" s="147" t="s">
        <v>231</v>
      </c>
      <c r="AF313" s="293" t="s">
        <v>5081</v>
      </c>
      <c r="AG313" s="183">
        <v>80</v>
      </c>
      <c r="AH313" s="183">
        <v>80</v>
      </c>
      <c r="AI313" s="183">
        <v>85</v>
      </c>
      <c r="AJ313" s="183">
        <v>80</v>
      </c>
      <c r="AK313" s="183">
        <v>80</v>
      </c>
      <c r="AL313" s="153">
        <v>79.67</v>
      </c>
      <c r="AM313" s="184">
        <v>70</v>
      </c>
      <c r="AN313" s="184">
        <v>75</v>
      </c>
      <c r="AO313" s="184">
        <v>75</v>
      </c>
      <c r="AP313" s="184">
        <v>75</v>
      </c>
      <c r="AQ313" s="184">
        <v>75</v>
      </c>
      <c r="AR313" s="153">
        <v>77.33</v>
      </c>
      <c r="AS313" s="184">
        <v>75</v>
      </c>
      <c r="AT313" s="184">
        <v>75</v>
      </c>
      <c r="AU313" s="184">
        <v>75</v>
      </c>
      <c r="AV313" s="184">
        <v>75</v>
      </c>
      <c r="AW313" s="184">
        <v>75</v>
      </c>
      <c r="AX313" s="153">
        <v>74.42</v>
      </c>
      <c r="AY313" s="184">
        <v>80</v>
      </c>
      <c r="AZ313" s="184">
        <v>85</v>
      </c>
      <c r="BA313" s="184">
        <v>85</v>
      </c>
      <c r="BB313" s="184">
        <v>85</v>
      </c>
      <c r="BC313" s="184">
        <v>85</v>
      </c>
      <c r="BD313" s="153">
        <v>77.75</v>
      </c>
      <c r="BE313" s="184">
        <v>80</v>
      </c>
      <c r="BF313" s="184">
        <v>80</v>
      </c>
      <c r="BG313" s="184">
        <v>80</v>
      </c>
      <c r="BH313" s="184">
        <v>80</v>
      </c>
      <c r="BI313" s="184">
        <v>80</v>
      </c>
      <c r="BJ313" s="153">
        <v>77.08</v>
      </c>
      <c r="BK313" s="147" t="s">
        <v>5082</v>
      </c>
      <c r="BL313" s="159" t="s">
        <v>5083</v>
      </c>
      <c r="BM313" s="159" t="s">
        <v>5084</v>
      </c>
      <c r="BN313" s="147" t="s">
        <v>5085</v>
      </c>
      <c r="BO313" s="165">
        <v>79.67</v>
      </c>
      <c r="BP313" s="165">
        <v>77.33</v>
      </c>
      <c r="BQ313" s="165">
        <v>74.42</v>
      </c>
      <c r="BR313" s="166">
        <v>77.75</v>
      </c>
      <c r="BS313" s="166">
        <v>77.08</v>
      </c>
      <c r="BT313" s="243">
        <f t="shared" si="4"/>
        <v>386.25</v>
      </c>
      <c r="BU313" s="146" t="s">
        <v>170</v>
      </c>
      <c r="BV313" s="168"/>
      <c r="BW313" s="168"/>
      <c r="BX313" s="168"/>
      <c r="BY313" s="168"/>
      <c r="BZ313" s="168"/>
      <c r="CA313" s="168"/>
      <c r="CB313" s="168"/>
      <c r="CC313" s="168"/>
      <c r="CD313" s="168"/>
      <c r="CE313" s="168"/>
      <c r="CF313" s="190">
        <v>307</v>
      </c>
    </row>
    <row r="314" spans="1:84" s="12" customFormat="1" ht="15.75" customHeight="1">
      <c r="A314" s="139" t="s">
        <v>1111</v>
      </c>
      <c r="B314" s="140">
        <v>34</v>
      </c>
      <c r="C314" s="140" t="s">
        <v>4702</v>
      </c>
      <c r="D314" s="292" t="s">
        <v>5086</v>
      </c>
      <c r="E314" s="142" t="s">
        <v>5087</v>
      </c>
      <c r="F314" s="143" t="s">
        <v>13</v>
      </c>
      <c r="G314" s="144" t="s">
        <v>56</v>
      </c>
      <c r="H314" s="141" t="s">
        <v>1068</v>
      </c>
      <c r="I314" s="141" t="s">
        <v>167</v>
      </c>
      <c r="J314" s="141" t="s">
        <v>5088</v>
      </c>
      <c r="K314" s="142" t="s">
        <v>452</v>
      </c>
      <c r="L314" s="143" t="s">
        <v>224</v>
      </c>
      <c r="M314" s="146" t="s">
        <v>224</v>
      </c>
      <c r="N314" s="147" t="s">
        <v>5089</v>
      </c>
      <c r="O314" s="147" t="s">
        <v>5090</v>
      </c>
      <c r="P314" s="147" t="s">
        <v>1068</v>
      </c>
      <c r="Q314" s="149">
        <v>38995</v>
      </c>
      <c r="R314" s="147" t="s">
        <v>289</v>
      </c>
      <c r="S314" s="147" t="s">
        <v>5091</v>
      </c>
      <c r="T314" s="147" t="s">
        <v>5092</v>
      </c>
      <c r="U314" s="147"/>
      <c r="V314" s="293" t="s">
        <v>5093</v>
      </c>
      <c r="W314" s="147" t="s">
        <v>56</v>
      </c>
      <c r="X314" s="147" t="s">
        <v>1068</v>
      </c>
      <c r="Y314" s="147" t="s">
        <v>167</v>
      </c>
      <c r="Z314" s="147">
        <v>2</v>
      </c>
      <c r="AA314" s="147" t="s">
        <v>452</v>
      </c>
      <c r="AB314" s="147">
        <v>2022</v>
      </c>
      <c r="AC314" s="147" t="s">
        <v>178</v>
      </c>
      <c r="AD314" s="147" t="s">
        <v>231</v>
      </c>
      <c r="AE314" s="147" t="s">
        <v>231</v>
      </c>
      <c r="AF314" s="293" t="s">
        <v>5094</v>
      </c>
      <c r="AG314" s="147">
        <v>77</v>
      </c>
      <c r="AH314" s="147">
        <v>81</v>
      </c>
      <c r="AI314" s="147">
        <v>77</v>
      </c>
      <c r="AJ314" s="147">
        <v>80</v>
      </c>
      <c r="AK314" s="147">
        <v>88</v>
      </c>
      <c r="AL314" s="153">
        <v>82.17</v>
      </c>
      <c r="AM314" s="157">
        <v>75</v>
      </c>
      <c r="AN314" s="157">
        <v>79</v>
      </c>
      <c r="AO314" s="157">
        <v>77</v>
      </c>
      <c r="AP314" s="157">
        <v>73</v>
      </c>
      <c r="AQ314" s="157">
        <v>75</v>
      </c>
      <c r="AR314" s="153">
        <v>76</v>
      </c>
      <c r="AS314" s="157">
        <v>78</v>
      </c>
      <c r="AT314" s="157">
        <v>77</v>
      </c>
      <c r="AU314" s="157">
        <v>77</v>
      </c>
      <c r="AV314" s="157">
        <v>72</v>
      </c>
      <c r="AW314" s="157">
        <v>70</v>
      </c>
      <c r="AX314" s="153">
        <v>74</v>
      </c>
      <c r="AY314" s="157">
        <v>79</v>
      </c>
      <c r="AZ314" s="157">
        <v>78</v>
      </c>
      <c r="BA314" s="157">
        <v>77</v>
      </c>
      <c r="BB314" s="157">
        <v>79</v>
      </c>
      <c r="BC314" s="157">
        <v>77</v>
      </c>
      <c r="BD314" s="153">
        <v>77.83</v>
      </c>
      <c r="BE314" s="157">
        <v>67</v>
      </c>
      <c r="BF314" s="157">
        <v>80</v>
      </c>
      <c r="BG314" s="157">
        <v>78</v>
      </c>
      <c r="BH314" s="157">
        <v>79</v>
      </c>
      <c r="BI314" s="157">
        <v>83</v>
      </c>
      <c r="BJ314" s="153">
        <v>76</v>
      </c>
      <c r="BK314" s="147" t="s">
        <v>5095</v>
      </c>
      <c r="BL314" s="159" t="s">
        <v>5096</v>
      </c>
      <c r="BM314" s="159" t="s">
        <v>5097</v>
      </c>
      <c r="BN314" s="147" t="s">
        <v>5098</v>
      </c>
      <c r="BO314" s="165">
        <v>82.17</v>
      </c>
      <c r="BP314" s="165">
        <v>76</v>
      </c>
      <c r="BQ314" s="165">
        <v>74</v>
      </c>
      <c r="BR314" s="166">
        <v>77.83</v>
      </c>
      <c r="BS314" s="166">
        <v>76</v>
      </c>
      <c r="BT314" s="243">
        <f t="shared" si="4"/>
        <v>386</v>
      </c>
      <c r="BU314" s="146" t="s">
        <v>224</v>
      </c>
      <c r="BV314" s="168"/>
      <c r="BW314" s="168"/>
      <c r="BX314" s="168"/>
      <c r="BY314" s="168"/>
      <c r="BZ314" s="168"/>
      <c r="CA314" s="168"/>
      <c r="CB314" s="168"/>
      <c r="CC314" s="168"/>
      <c r="CD314" s="168"/>
      <c r="CE314" s="168"/>
      <c r="CF314" s="190">
        <v>308</v>
      </c>
    </row>
    <row r="315" spans="1:84" s="12" customFormat="1" ht="15.75" customHeight="1">
      <c r="A315" s="175" t="s">
        <v>655</v>
      </c>
      <c r="B315" s="231">
        <v>35</v>
      </c>
      <c r="C315" s="140" t="s">
        <v>4702</v>
      </c>
      <c r="D315" s="294" t="s">
        <v>5099</v>
      </c>
      <c r="E315" s="177" t="s">
        <v>5100</v>
      </c>
      <c r="F315" s="178" t="s">
        <v>13</v>
      </c>
      <c r="G315" s="179" t="s">
        <v>49</v>
      </c>
      <c r="H315" s="176" t="s">
        <v>166</v>
      </c>
      <c r="I315" s="176" t="s">
        <v>167</v>
      </c>
      <c r="J315" s="176" t="s">
        <v>5101</v>
      </c>
      <c r="K315" s="177" t="s">
        <v>2536</v>
      </c>
      <c r="L315" s="178" t="s">
        <v>170</v>
      </c>
      <c r="M315" s="180" t="s">
        <v>170</v>
      </c>
      <c r="N315" s="147" t="s">
        <v>5102</v>
      </c>
      <c r="O315" s="147" t="s">
        <v>5103</v>
      </c>
      <c r="P315" s="147" t="s">
        <v>5104</v>
      </c>
      <c r="Q315" s="149">
        <v>39252</v>
      </c>
      <c r="R315" s="147" t="s">
        <v>289</v>
      </c>
      <c r="S315" s="147" t="s">
        <v>5105</v>
      </c>
      <c r="T315" s="147" t="s">
        <v>5106</v>
      </c>
      <c r="U315" s="147" t="s">
        <v>5105</v>
      </c>
      <c r="V315" s="293" t="s">
        <v>5107</v>
      </c>
      <c r="W315" s="147" t="s">
        <v>49</v>
      </c>
      <c r="X315" s="147" t="s">
        <v>166</v>
      </c>
      <c r="Y315" s="147" t="s">
        <v>167</v>
      </c>
      <c r="Z315" s="147">
        <v>2</v>
      </c>
      <c r="AA315" s="147" t="s">
        <v>2536</v>
      </c>
      <c r="AB315" s="147">
        <v>2022</v>
      </c>
      <c r="AC315" s="147" t="s">
        <v>178</v>
      </c>
      <c r="AD315" s="147" t="s">
        <v>179</v>
      </c>
      <c r="AE315" s="147" t="s">
        <v>179</v>
      </c>
      <c r="AF315" s="293" t="s">
        <v>5108</v>
      </c>
      <c r="AG315" s="147">
        <v>70</v>
      </c>
      <c r="AH315" s="147">
        <v>70</v>
      </c>
      <c r="AI315" s="147">
        <v>70</v>
      </c>
      <c r="AJ315" s="147">
        <v>70</v>
      </c>
      <c r="AK315" s="147">
        <v>82</v>
      </c>
      <c r="AL315" s="153">
        <v>72.400000000000006</v>
      </c>
      <c r="AM315" s="157">
        <v>83</v>
      </c>
      <c r="AN315" s="157">
        <v>86</v>
      </c>
      <c r="AO315" s="157">
        <v>80</v>
      </c>
      <c r="AP315" s="157">
        <v>80</v>
      </c>
      <c r="AQ315" s="157">
        <v>83</v>
      </c>
      <c r="AR315" s="153">
        <v>82.4</v>
      </c>
      <c r="AS315" s="157">
        <v>75</v>
      </c>
      <c r="AT315" s="157">
        <v>75</v>
      </c>
      <c r="AU315" s="157">
        <v>72</v>
      </c>
      <c r="AV315" s="157">
        <v>73</v>
      </c>
      <c r="AW315" s="157">
        <v>81</v>
      </c>
      <c r="AX315" s="153">
        <v>75.2</v>
      </c>
      <c r="AY315" s="157">
        <v>71</v>
      </c>
      <c r="AZ315" s="157">
        <v>74</v>
      </c>
      <c r="BA315" s="157">
        <v>71</v>
      </c>
      <c r="BB315" s="157">
        <v>75</v>
      </c>
      <c r="BC315" s="157">
        <v>81</v>
      </c>
      <c r="BD315" s="153">
        <v>74.400000000000006</v>
      </c>
      <c r="BE315" s="157">
        <v>76</v>
      </c>
      <c r="BF315" s="157">
        <v>87</v>
      </c>
      <c r="BG315" s="157">
        <v>80</v>
      </c>
      <c r="BH315" s="157">
        <v>78</v>
      </c>
      <c r="BI315" s="157">
        <v>85</v>
      </c>
      <c r="BJ315" s="153">
        <v>81.2</v>
      </c>
      <c r="BK315" s="147" t="s">
        <v>5109</v>
      </c>
      <c r="BL315" s="159" t="s">
        <v>5110</v>
      </c>
      <c r="BM315" s="159" t="s">
        <v>5111</v>
      </c>
      <c r="BN315" s="147" t="s">
        <v>5112</v>
      </c>
      <c r="BO315" s="165">
        <v>72.400000000000006</v>
      </c>
      <c r="BP315" s="165">
        <v>82.4</v>
      </c>
      <c r="BQ315" s="165">
        <v>75.2</v>
      </c>
      <c r="BR315" s="166">
        <v>74.400000000000006</v>
      </c>
      <c r="BS315" s="166">
        <v>81.2</v>
      </c>
      <c r="BT315" s="243">
        <f t="shared" si="4"/>
        <v>385.59999999999997</v>
      </c>
      <c r="BU315" s="180" t="s">
        <v>170</v>
      </c>
      <c r="BV315" s="189"/>
      <c r="BW315" s="189"/>
      <c r="BX315" s="189" t="s">
        <v>1445</v>
      </c>
      <c r="BY315" s="189"/>
      <c r="BZ315" s="189"/>
      <c r="CA315" s="189"/>
      <c r="CB315" s="189"/>
      <c r="CC315" s="189"/>
      <c r="CD315" s="189"/>
      <c r="CE315" s="189"/>
      <c r="CF315" s="190">
        <v>309</v>
      </c>
    </row>
    <row r="316" spans="1:84" s="12" customFormat="1" ht="15.75" customHeight="1">
      <c r="A316" s="139" t="s">
        <v>161</v>
      </c>
      <c r="B316" s="140">
        <v>36</v>
      </c>
      <c r="C316" s="140" t="s">
        <v>4702</v>
      </c>
      <c r="D316" s="292" t="s">
        <v>5113</v>
      </c>
      <c r="E316" s="142" t="s">
        <v>5114</v>
      </c>
      <c r="F316" s="143" t="s">
        <v>13</v>
      </c>
      <c r="G316" s="144" t="s">
        <v>45</v>
      </c>
      <c r="H316" s="141" t="s">
        <v>166</v>
      </c>
      <c r="I316" s="141" t="s">
        <v>167</v>
      </c>
      <c r="J316" s="141" t="s">
        <v>5115</v>
      </c>
      <c r="K316" s="142" t="s">
        <v>1545</v>
      </c>
      <c r="L316" s="143" t="s">
        <v>170</v>
      </c>
      <c r="M316" s="146" t="s">
        <v>224</v>
      </c>
      <c r="N316" s="147" t="s">
        <v>5116</v>
      </c>
      <c r="O316" s="293" t="s">
        <v>5117</v>
      </c>
      <c r="P316" s="147" t="s">
        <v>9</v>
      </c>
      <c r="Q316" s="149">
        <v>39368</v>
      </c>
      <c r="R316" s="147" t="s">
        <v>289</v>
      </c>
      <c r="S316" s="147" t="s">
        <v>5118</v>
      </c>
      <c r="T316" s="147" t="s">
        <v>5119</v>
      </c>
      <c r="U316" s="147" t="s">
        <v>1089</v>
      </c>
      <c r="V316" s="293" t="s">
        <v>5120</v>
      </c>
      <c r="W316" s="147" t="s">
        <v>45</v>
      </c>
      <c r="X316" s="147" t="s">
        <v>166</v>
      </c>
      <c r="Y316" s="147" t="s">
        <v>167</v>
      </c>
      <c r="Z316" s="181">
        <v>2</v>
      </c>
      <c r="AA316" s="147" t="s">
        <v>1545</v>
      </c>
      <c r="AB316" s="181">
        <v>2022</v>
      </c>
      <c r="AC316" s="147" t="s">
        <v>178</v>
      </c>
      <c r="AD316" s="147" t="s">
        <v>179</v>
      </c>
      <c r="AE316" s="147" t="s">
        <v>231</v>
      </c>
      <c r="AF316" s="293" t="s">
        <v>5121</v>
      </c>
      <c r="AG316" s="183">
        <v>78</v>
      </c>
      <c r="AH316" s="183">
        <v>80</v>
      </c>
      <c r="AI316" s="183">
        <v>74</v>
      </c>
      <c r="AJ316" s="183">
        <v>76</v>
      </c>
      <c r="AK316" s="183">
        <v>79</v>
      </c>
      <c r="AL316" s="153">
        <v>77.400000000000006</v>
      </c>
      <c r="AM316" s="184">
        <v>74</v>
      </c>
      <c r="AN316" s="184">
        <v>79</v>
      </c>
      <c r="AO316" s="184">
        <v>77</v>
      </c>
      <c r="AP316" s="184">
        <v>74</v>
      </c>
      <c r="AQ316" s="184">
        <v>79</v>
      </c>
      <c r="AR316" s="153">
        <v>76.599999999999994</v>
      </c>
      <c r="AS316" s="184">
        <v>76</v>
      </c>
      <c r="AT316" s="184">
        <v>76</v>
      </c>
      <c r="AU316" s="184">
        <v>75</v>
      </c>
      <c r="AV316" s="184">
        <v>74</v>
      </c>
      <c r="AW316" s="184">
        <v>81</v>
      </c>
      <c r="AX316" s="153">
        <v>76.400000000000006</v>
      </c>
      <c r="AY316" s="184">
        <v>75</v>
      </c>
      <c r="AZ316" s="184">
        <v>75</v>
      </c>
      <c r="BA316" s="184">
        <v>77</v>
      </c>
      <c r="BB316" s="184">
        <v>80</v>
      </c>
      <c r="BC316" s="184">
        <v>80</v>
      </c>
      <c r="BD316" s="153">
        <v>77.400000000000006</v>
      </c>
      <c r="BE316" s="184">
        <v>80</v>
      </c>
      <c r="BF316" s="184">
        <v>75</v>
      </c>
      <c r="BG316" s="184">
        <v>80</v>
      </c>
      <c r="BH316" s="184">
        <v>72</v>
      </c>
      <c r="BI316" s="184">
        <v>81</v>
      </c>
      <c r="BJ316" s="153">
        <v>77.599999999999994</v>
      </c>
      <c r="BK316" s="147" t="s">
        <v>5122</v>
      </c>
      <c r="BL316" s="159" t="s">
        <v>5123</v>
      </c>
      <c r="BM316" s="159" t="s">
        <v>5124</v>
      </c>
      <c r="BN316" s="147" t="s">
        <v>5125</v>
      </c>
      <c r="BO316" s="165">
        <v>77.400000000000006</v>
      </c>
      <c r="BP316" s="165">
        <v>76.599999999999994</v>
      </c>
      <c r="BQ316" s="165">
        <v>76.400000000000006</v>
      </c>
      <c r="BR316" s="166">
        <v>77.400000000000006</v>
      </c>
      <c r="BS316" s="166">
        <v>77.599999999999994</v>
      </c>
      <c r="BT316" s="243">
        <f t="shared" si="4"/>
        <v>385.4</v>
      </c>
      <c r="BU316" s="146" t="s">
        <v>170</v>
      </c>
      <c r="BV316" s="168"/>
      <c r="BW316" s="168"/>
      <c r="BX316" s="168"/>
      <c r="BY316" s="168"/>
      <c r="BZ316" s="168"/>
      <c r="CA316" s="168"/>
      <c r="CB316" s="168"/>
      <c r="CC316" s="168"/>
      <c r="CD316" s="168"/>
      <c r="CE316" s="168"/>
      <c r="CF316" s="190">
        <v>310</v>
      </c>
    </row>
    <row r="317" spans="1:84" s="12" customFormat="1" ht="15.75" customHeight="1">
      <c r="A317" s="139" t="s">
        <v>1111</v>
      </c>
      <c r="B317" s="140">
        <v>37</v>
      </c>
      <c r="C317" s="140" t="s">
        <v>4702</v>
      </c>
      <c r="D317" s="292" t="s">
        <v>5126</v>
      </c>
      <c r="E317" s="142" t="s">
        <v>5127</v>
      </c>
      <c r="F317" s="143" t="s">
        <v>13</v>
      </c>
      <c r="G317" s="144" t="s">
        <v>1115</v>
      </c>
      <c r="H317" s="141" t="s">
        <v>1068</v>
      </c>
      <c r="I317" s="141" t="s">
        <v>167</v>
      </c>
      <c r="J317" s="141" t="s">
        <v>5128</v>
      </c>
      <c r="K317" s="142" t="s">
        <v>828</v>
      </c>
      <c r="L317" s="143" t="s">
        <v>224</v>
      </c>
      <c r="M317" s="146" t="s">
        <v>170</v>
      </c>
      <c r="N317" s="147" t="s">
        <v>5129</v>
      </c>
      <c r="O317" s="147" t="s">
        <v>5130</v>
      </c>
      <c r="P317" s="147" t="s">
        <v>1068</v>
      </c>
      <c r="Q317" s="149">
        <v>44832</v>
      </c>
      <c r="R317" s="147" t="s">
        <v>289</v>
      </c>
      <c r="S317" s="147" t="s">
        <v>5131</v>
      </c>
      <c r="T317" s="147" t="s">
        <v>5132</v>
      </c>
      <c r="U317" s="147"/>
      <c r="V317" s="293" t="s">
        <v>5133</v>
      </c>
      <c r="W317" s="147" t="s">
        <v>1115</v>
      </c>
      <c r="X317" s="147" t="s">
        <v>1068</v>
      </c>
      <c r="Y317" s="147" t="s">
        <v>167</v>
      </c>
      <c r="Z317" s="147">
        <v>1</v>
      </c>
      <c r="AA317" s="147" t="s">
        <v>828</v>
      </c>
      <c r="AB317" s="147">
        <v>2022</v>
      </c>
      <c r="AC317" s="147" t="s">
        <v>178</v>
      </c>
      <c r="AD317" s="147" t="s">
        <v>231</v>
      </c>
      <c r="AE317" s="147" t="s">
        <v>179</v>
      </c>
      <c r="AF317" s="293" t="s">
        <v>5133</v>
      </c>
      <c r="AG317" s="147">
        <v>67</v>
      </c>
      <c r="AH317" s="147">
        <v>78</v>
      </c>
      <c r="AI317" s="147">
        <v>77</v>
      </c>
      <c r="AJ317" s="147">
        <v>79</v>
      </c>
      <c r="AK317" s="147">
        <v>81</v>
      </c>
      <c r="AL317" s="185">
        <v>81</v>
      </c>
      <c r="AM317" s="157">
        <v>62</v>
      </c>
      <c r="AN317" s="157">
        <v>60</v>
      </c>
      <c r="AO317" s="157">
        <v>72</v>
      </c>
      <c r="AP317" s="157">
        <v>79</v>
      </c>
      <c r="AQ317" s="157">
        <v>88</v>
      </c>
      <c r="AR317" s="185">
        <v>74</v>
      </c>
      <c r="AS317" s="157">
        <v>65</v>
      </c>
      <c r="AT317" s="157">
        <v>78</v>
      </c>
      <c r="AU317" s="157">
        <v>75</v>
      </c>
      <c r="AV317" s="157">
        <v>74</v>
      </c>
      <c r="AW317" s="157">
        <v>80</v>
      </c>
      <c r="AX317" s="185">
        <v>75</v>
      </c>
      <c r="AY317" s="157">
        <v>69</v>
      </c>
      <c r="AZ317" s="157">
        <v>70</v>
      </c>
      <c r="BA317" s="157">
        <v>73</v>
      </c>
      <c r="BB317" s="157">
        <v>76</v>
      </c>
      <c r="BC317" s="157">
        <v>80</v>
      </c>
      <c r="BD317" s="185">
        <v>77</v>
      </c>
      <c r="BE317" s="157">
        <v>62</v>
      </c>
      <c r="BF317" s="157">
        <v>70</v>
      </c>
      <c r="BG317" s="157">
        <v>76</v>
      </c>
      <c r="BH317" s="157">
        <v>81</v>
      </c>
      <c r="BI317" s="157">
        <v>76</v>
      </c>
      <c r="BJ317" s="185">
        <v>78</v>
      </c>
      <c r="BK317" s="147" t="s">
        <v>5134</v>
      </c>
      <c r="BL317" s="159" t="s">
        <v>5135</v>
      </c>
      <c r="BM317" s="159" t="s">
        <v>5136</v>
      </c>
      <c r="BN317" s="147" t="s">
        <v>5137</v>
      </c>
      <c r="BO317" s="165">
        <v>81</v>
      </c>
      <c r="BP317" s="165">
        <v>74</v>
      </c>
      <c r="BQ317" s="165">
        <v>75</v>
      </c>
      <c r="BR317" s="166">
        <v>77</v>
      </c>
      <c r="BS317" s="166">
        <v>78</v>
      </c>
      <c r="BT317" s="243">
        <f t="shared" si="4"/>
        <v>385</v>
      </c>
      <c r="BU317" s="146" t="s">
        <v>224</v>
      </c>
      <c r="BV317" s="168"/>
      <c r="BW317" s="168"/>
      <c r="BX317" s="168"/>
      <c r="BY317" s="168"/>
      <c r="BZ317" s="168"/>
      <c r="CA317" s="168"/>
      <c r="CB317" s="168"/>
      <c r="CC317" s="168"/>
      <c r="CD317" s="168"/>
      <c r="CE317" s="168"/>
      <c r="CF317" s="190">
        <v>311</v>
      </c>
    </row>
    <row r="318" spans="1:84" s="12" customFormat="1" ht="15.75" customHeight="1">
      <c r="A318" s="139" t="s">
        <v>265</v>
      </c>
      <c r="B318" s="140">
        <v>38</v>
      </c>
      <c r="C318" s="140" t="s">
        <v>4702</v>
      </c>
      <c r="D318" s="292" t="s">
        <v>5138</v>
      </c>
      <c r="E318" s="142" t="s">
        <v>5139</v>
      </c>
      <c r="F318" s="143" t="s">
        <v>14</v>
      </c>
      <c r="G318" s="144" t="s">
        <v>52</v>
      </c>
      <c r="H318" s="141" t="s">
        <v>166</v>
      </c>
      <c r="I318" s="141" t="s">
        <v>167</v>
      </c>
      <c r="J318" s="141" t="s">
        <v>5140</v>
      </c>
      <c r="K318" s="142" t="s">
        <v>5141</v>
      </c>
      <c r="L318" s="143" t="s">
        <v>170</v>
      </c>
      <c r="M318" s="146" t="s">
        <v>224</v>
      </c>
      <c r="N318" s="147" t="s">
        <v>5142</v>
      </c>
      <c r="O318" s="147" t="s">
        <v>5143</v>
      </c>
      <c r="P318" s="147" t="s">
        <v>166</v>
      </c>
      <c r="Q318" s="149">
        <v>39083</v>
      </c>
      <c r="R318" s="147" t="s">
        <v>174</v>
      </c>
      <c r="S318" s="147" t="s">
        <v>5144</v>
      </c>
      <c r="T318" s="147" t="s">
        <v>5145</v>
      </c>
      <c r="U318" s="147"/>
      <c r="V318" s="293" t="s">
        <v>5146</v>
      </c>
      <c r="W318" s="147" t="s">
        <v>52</v>
      </c>
      <c r="X318" s="147" t="s">
        <v>166</v>
      </c>
      <c r="Y318" s="147" t="s">
        <v>167</v>
      </c>
      <c r="Z318" s="147">
        <v>3</v>
      </c>
      <c r="AA318" s="147" t="s">
        <v>5141</v>
      </c>
      <c r="AB318" s="147">
        <v>2022</v>
      </c>
      <c r="AC318" s="147" t="s">
        <v>178</v>
      </c>
      <c r="AD318" s="147" t="s">
        <v>179</v>
      </c>
      <c r="AE318" s="147" t="s">
        <v>231</v>
      </c>
      <c r="AF318" s="293" t="s">
        <v>5147</v>
      </c>
      <c r="AG318" s="147">
        <v>77</v>
      </c>
      <c r="AH318" s="147">
        <v>77</v>
      </c>
      <c r="AI318" s="147">
        <v>76</v>
      </c>
      <c r="AJ318" s="147">
        <v>70</v>
      </c>
      <c r="AK318" s="147">
        <v>82</v>
      </c>
      <c r="AL318" s="153">
        <v>76.400000000000006</v>
      </c>
      <c r="AM318" s="157">
        <v>78</v>
      </c>
      <c r="AN318" s="157">
        <v>84</v>
      </c>
      <c r="AO318" s="157">
        <v>72</v>
      </c>
      <c r="AP318" s="157">
        <v>80</v>
      </c>
      <c r="AQ318" s="157">
        <v>82</v>
      </c>
      <c r="AR318" s="153">
        <v>79.2</v>
      </c>
      <c r="AS318" s="157">
        <v>72</v>
      </c>
      <c r="AT318" s="157">
        <v>73</v>
      </c>
      <c r="AU318" s="157">
        <v>72</v>
      </c>
      <c r="AV318" s="157">
        <v>73</v>
      </c>
      <c r="AW318" s="157">
        <v>77</v>
      </c>
      <c r="AX318" s="153">
        <v>73.400000000000006</v>
      </c>
      <c r="AY318" s="157">
        <v>84</v>
      </c>
      <c r="AZ318" s="157">
        <v>77</v>
      </c>
      <c r="BA318" s="157">
        <v>72</v>
      </c>
      <c r="BB318" s="157">
        <v>73</v>
      </c>
      <c r="BC318" s="157">
        <v>72</v>
      </c>
      <c r="BD318" s="153">
        <v>75.599999999999994</v>
      </c>
      <c r="BE318" s="157">
        <v>83</v>
      </c>
      <c r="BF318" s="157">
        <v>89</v>
      </c>
      <c r="BG318" s="157">
        <v>76</v>
      </c>
      <c r="BH318" s="157">
        <v>76</v>
      </c>
      <c r="BI318" s="157">
        <v>78</v>
      </c>
      <c r="BJ318" s="153">
        <v>80.400000000000006</v>
      </c>
      <c r="BK318" s="147" t="s">
        <v>5148</v>
      </c>
      <c r="BL318" s="159" t="s">
        <v>5149</v>
      </c>
      <c r="BM318" s="159" t="s">
        <v>5150</v>
      </c>
      <c r="BN318" s="147" t="s">
        <v>5151</v>
      </c>
      <c r="BO318" s="165">
        <v>76.400000000000006</v>
      </c>
      <c r="BP318" s="165">
        <v>79.2</v>
      </c>
      <c r="BQ318" s="165">
        <v>73.400000000000006</v>
      </c>
      <c r="BR318" s="166">
        <v>75.599999999999994</v>
      </c>
      <c r="BS318" s="166">
        <v>80.400000000000006</v>
      </c>
      <c r="BT318" s="243">
        <f t="shared" si="4"/>
        <v>385</v>
      </c>
      <c r="BU318" s="146" t="s">
        <v>170</v>
      </c>
      <c r="BV318" s="168" t="s">
        <v>5152</v>
      </c>
      <c r="BW318" s="168" t="s">
        <v>5153</v>
      </c>
      <c r="BX318" s="168"/>
      <c r="BY318" s="168"/>
      <c r="BZ318" s="168"/>
      <c r="CA318" s="168"/>
      <c r="CB318" s="168"/>
      <c r="CC318" s="168"/>
      <c r="CD318" s="168"/>
      <c r="CE318" s="168"/>
      <c r="CF318" s="190">
        <v>312</v>
      </c>
    </row>
    <row r="319" spans="1:84" s="12" customFormat="1" ht="15.75" customHeight="1">
      <c r="A319" s="139" t="s">
        <v>237</v>
      </c>
      <c r="B319" s="140">
        <v>39</v>
      </c>
      <c r="C319" s="140" t="s">
        <v>4702</v>
      </c>
      <c r="D319" s="292" t="s">
        <v>5154</v>
      </c>
      <c r="E319" s="142" t="s">
        <v>5155</v>
      </c>
      <c r="F319" s="143" t="s">
        <v>14</v>
      </c>
      <c r="G319" s="144" t="s">
        <v>45</v>
      </c>
      <c r="H319" s="141" t="s">
        <v>166</v>
      </c>
      <c r="I319" s="141" t="s">
        <v>167</v>
      </c>
      <c r="J319" s="141" t="s">
        <v>5156</v>
      </c>
      <c r="K319" s="142" t="s">
        <v>1864</v>
      </c>
      <c r="L319" s="143" t="s">
        <v>170</v>
      </c>
      <c r="M319" s="146" t="s">
        <v>224</v>
      </c>
      <c r="N319" s="147" t="s">
        <v>5157</v>
      </c>
      <c r="O319" s="147" t="s">
        <v>5158</v>
      </c>
      <c r="P319" s="147" t="s">
        <v>5159</v>
      </c>
      <c r="Q319" s="149">
        <v>39214</v>
      </c>
      <c r="R319" s="147" t="s">
        <v>174</v>
      </c>
      <c r="S319" s="147" t="s">
        <v>5160</v>
      </c>
      <c r="T319" s="147" t="s">
        <v>5161</v>
      </c>
      <c r="U319" s="147" t="s">
        <v>5162</v>
      </c>
      <c r="V319" s="293" t="s">
        <v>5163</v>
      </c>
      <c r="W319" s="147" t="s">
        <v>45</v>
      </c>
      <c r="X319" s="147" t="s">
        <v>166</v>
      </c>
      <c r="Y319" s="147" t="s">
        <v>167</v>
      </c>
      <c r="Z319" s="181">
        <v>2</v>
      </c>
      <c r="AA319" s="147" t="s">
        <v>1864</v>
      </c>
      <c r="AB319" s="181">
        <v>2022</v>
      </c>
      <c r="AC319" s="147" t="s">
        <v>178</v>
      </c>
      <c r="AD319" s="147" t="s">
        <v>179</v>
      </c>
      <c r="AE319" s="147" t="s">
        <v>231</v>
      </c>
      <c r="AF319" s="293" t="s">
        <v>5164</v>
      </c>
      <c r="AG319" s="183" t="s">
        <v>1461</v>
      </c>
      <c r="AH319" s="183">
        <v>76</v>
      </c>
      <c r="AI319" s="183">
        <v>75</v>
      </c>
      <c r="AJ319" s="183">
        <v>70</v>
      </c>
      <c r="AK319" s="183" t="s">
        <v>5165</v>
      </c>
      <c r="AL319" s="153">
        <v>73.25</v>
      </c>
      <c r="AM319" s="184" t="s">
        <v>1793</v>
      </c>
      <c r="AN319" s="184">
        <v>80</v>
      </c>
      <c r="AO319" s="184">
        <v>72</v>
      </c>
      <c r="AP319" s="184">
        <v>85</v>
      </c>
      <c r="AQ319" s="184">
        <v>79</v>
      </c>
      <c r="AR319" s="153">
        <v>74.67</v>
      </c>
      <c r="AS319" s="184">
        <v>72</v>
      </c>
      <c r="AT319" s="184">
        <v>72</v>
      </c>
      <c r="AU319" s="184">
        <v>72</v>
      </c>
      <c r="AV319" s="184">
        <v>79</v>
      </c>
      <c r="AW319" s="184">
        <v>77</v>
      </c>
      <c r="AX319" s="153">
        <v>77.67</v>
      </c>
      <c r="AY319" s="184" t="s">
        <v>1793</v>
      </c>
      <c r="AZ319" s="184">
        <v>72</v>
      </c>
      <c r="BA319" s="184">
        <v>74</v>
      </c>
      <c r="BB319" s="184">
        <v>79</v>
      </c>
      <c r="BC319" s="184">
        <v>81</v>
      </c>
      <c r="BD319" s="153">
        <v>78.58</v>
      </c>
      <c r="BE319" s="184" t="s">
        <v>2195</v>
      </c>
      <c r="BF319" s="184">
        <v>77</v>
      </c>
      <c r="BG319" s="184">
        <v>75</v>
      </c>
      <c r="BH319" s="184">
        <v>76</v>
      </c>
      <c r="BI319" s="184">
        <v>75</v>
      </c>
      <c r="BJ319" s="153">
        <v>79.92</v>
      </c>
      <c r="BK319" s="147" t="s">
        <v>5166</v>
      </c>
      <c r="BL319" s="159" t="s">
        <v>5167</v>
      </c>
      <c r="BM319" s="159" t="s">
        <v>5168</v>
      </c>
      <c r="BN319" s="147" t="s">
        <v>5169</v>
      </c>
      <c r="BO319" s="165">
        <v>73.25</v>
      </c>
      <c r="BP319" s="165">
        <v>74.67</v>
      </c>
      <c r="BQ319" s="165">
        <v>77.67</v>
      </c>
      <c r="BR319" s="166">
        <v>78.58</v>
      </c>
      <c r="BS319" s="166">
        <v>79.92</v>
      </c>
      <c r="BT319" s="243">
        <f t="shared" si="4"/>
        <v>384.09000000000003</v>
      </c>
      <c r="BU319" s="146" t="s">
        <v>170</v>
      </c>
      <c r="BV319" s="168"/>
      <c r="BW319" s="168"/>
      <c r="BX319" s="168"/>
      <c r="BY319" s="168"/>
      <c r="BZ319" s="168"/>
      <c r="CA319" s="168"/>
      <c r="CB319" s="168"/>
      <c r="CC319" s="168"/>
      <c r="CD319" s="168"/>
      <c r="CE319" s="168"/>
      <c r="CF319" s="190">
        <v>313</v>
      </c>
    </row>
    <row r="320" spans="1:84" s="12" customFormat="1" ht="15.75" customHeight="1">
      <c r="A320" s="139" t="s">
        <v>161</v>
      </c>
      <c r="B320" s="140">
        <v>41</v>
      </c>
      <c r="C320" s="140" t="s">
        <v>4702</v>
      </c>
      <c r="D320" s="292" t="s">
        <v>5170</v>
      </c>
      <c r="E320" s="142" t="s">
        <v>5171</v>
      </c>
      <c r="F320" s="143" t="s">
        <v>13</v>
      </c>
      <c r="G320" s="144" t="s">
        <v>52</v>
      </c>
      <c r="H320" s="141" t="s">
        <v>166</v>
      </c>
      <c r="I320" s="141" t="s">
        <v>167</v>
      </c>
      <c r="J320" s="141" t="s">
        <v>5172</v>
      </c>
      <c r="K320" s="142" t="s">
        <v>5173</v>
      </c>
      <c r="L320" s="143" t="s">
        <v>170</v>
      </c>
      <c r="M320" s="146" t="s">
        <v>170</v>
      </c>
      <c r="N320" s="147" t="s">
        <v>5174</v>
      </c>
      <c r="O320" s="293" t="s">
        <v>5175</v>
      </c>
      <c r="P320" s="147" t="s">
        <v>338</v>
      </c>
      <c r="Q320" s="149">
        <v>39077</v>
      </c>
      <c r="R320" s="147" t="s">
        <v>289</v>
      </c>
      <c r="S320" s="147" t="s">
        <v>5176</v>
      </c>
      <c r="T320" s="147" t="s">
        <v>5177</v>
      </c>
      <c r="U320" s="147"/>
      <c r="V320" s="293" t="s">
        <v>5178</v>
      </c>
      <c r="W320" s="147" t="s">
        <v>52</v>
      </c>
      <c r="X320" s="147" t="s">
        <v>166</v>
      </c>
      <c r="Y320" s="147" t="s">
        <v>167</v>
      </c>
      <c r="Z320" s="181">
        <v>2</v>
      </c>
      <c r="AA320" s="147" t="s">
        <v>5173</v>
      </c>
      <c r="AB320" s="181">
        <v>2022</v>
      </c>
      <c r="AC320" s="147" t="s">
        <v>178</v>
      </c>
      <c r="AD320" s="147" t="s">
        <v>179</v>
      </c>
      <c r="AE320" s="147" t="s">
        <v>179</v>
      </c>
      <c r="AF320" s="293" t="s">
        <v>5179</v>
      </c>
      <c r="AG320" s="183">
        <v>77</v>
      </c>
      <c r="AH320" s="183">
        <v>81</v>
      </c>
      <c r="AI320" s="183">
        <v>81</v>
      </c>
      <c r="AJ320" s="183">
        <v>80</v>
      </c>
      <c r="AK320" s="183">
        <v>82</v>
      </c>
      <c r="AL320" s="153">
        <v>80.2</v>
      </c>
      <c r="AM320" s="184">
        <v>73</v>
      </c>
      <c r="AN320" s="184">
        <v>79</v>
      </c>
      <c r="AO320" s="184">
        <v>75</v>
      </c>
      <c r="AP320" s="184">
        <v>71</v>
      </c>
      <c r="AQ320" s="184">
        <v>76</v>
      </c>
      <c r="AR320" s="153">
        <v>74.8</v>
      </c>
      <c r="AS320" s="184">
        <v>71</v>
      </c>
      <c r="AT320" s="184">
        <v>71</v>
      </c>
      <c r="AU320" s="184">
        <v>76</v>
      </c>
      <c r="AV320" s="184">
        <v>76</v>
      </c>
      <c r="AW320" s="184">
        <v>80</v>
      </c>
      <c r="AX320" s="153">
        <v>74.8</v>
      </c>
      <c r="AY320" s="184">
        <v>75</v>
      </c>
      <c r="AZ320" s="184">
        <v>75</v>
      </c>
      <c r="BA320" s="184">
        <v>77</v>
      </c>
      <c r="BB320" s="184">
        <v>73</v>
      </c>
      <c r="BC320" s="184">
        <v>89</v>
      </c>
      <c r="BD320" s="153">
        <v>77.8</v>
      </c>
      <c r="BE320" s="184">
        <v>70</v>
      </c>
      <c r="BF320" s="184">
        <v>76</v>
      </c>
      <c r="BG320" s="184">
        <v>83</v>
      </c>
      <c r="BH320" s="184">
        <v>73</v>
      </c>
      <c r="BI320" s="184">
        <v>78</v>
      </c>
      <c r="BJ320" s="153">
        <v>76.2</v>
      </c>
      <c r="BK320" s="147" t="s">
        <v>5180</v>
      </c>
      <c r="BL320" s="159" t="s">
        <v>5181</v>
      </c>
      <c r="BM320" s="159" t="s">
        <v>5182</v>
      </c>
      <c r="BN320" s="147" t="s">
        <v>5183</v>
      </c>
      <c r="BO320" s="165">
        <v>80.2</v>
      </c>
      <c r="BP320" s="165">
        <v>74.8</v>
      </c>
      <c r="BQ320" s="165">
        <v>74.8</v>
      </c>
      <c r="BR320" s="166">
        <v>77.8</v>
      </c>
      <c r="BS320" s="166">
        <v>76.2</v>
      </c>
      <c r="BT320" s="243">
        <f t="shared" si="4"/>
        <v>383.8</v>
      </c>
      <c r="BU320" s="146" t="s">
        <v>170</v>
      </c>
      <c r="BV320" s="168"/>
      <c r="BW320" s="168"/>
      <c r="BX320" s="168"/>
      <c r="BY320" s="168"/>
      <c r="BZ320" s="168"/>
      <c r="CA320" s="168"/>
      <c r="CB320" s="168"/>
      <c r="CC320" s="168"/>
      <c r="CD320" s="168"/>
      <c r="CE320" s="168"/>
      <c r="CF320" s="190">
        <v>314</v>
      </c>
    </row>
    <row r="321" spans="1:84" s="12" customFormat="1" ht="15.75" customHeight="1">
      <c r="A321" s="139" t="s">
        <v>1111</v>
      </c>
      <c r="B321" s="140">
        <v>42</v>
      </c>
      <c r="C321" s="140" t="s">
        <v>4702</v>
      </c>
      <c r="D321" s="292" t="s">
        <v>5184</v>
      </c>
      <c r="E321" s="142" t="s">
        <v>5185</v>
      </c>
      <c r="F321" s="143" t="s">
        <v>14</v>
      </c>
      <c r="G321" s="144" t="s">
        <v>1115</v>
      </c>
      <c r="H321" s="141" t="s">
        <v>1068</v>
      </c>
      <c r="I321" s="141" t="s">
        <v>167</v>
      </c>
      <c r="J321" s="141" t="s">
        <v>5186</v>
      </c>
      <c r="K321" s="142" t="s">
        <v>2702</v>
      </c>
      <c r="L321" s="143" t="s">
        <v>224</v>
      </c>
      <c r="M321" s="146" t="s">
        <v>170</v>
      </c>
      <c r="N321" s="147" t="s">
        <v>5187</v>
      </c>
      <c r="O321" s="147" t="s">
        <v>5188</v>
      </c>
      <c r="P321" s="147" t="s">
        <v>1068</v>
      </c>
      <c r="Q321" s="149">
        <v>39139</v>
      </c>
      <c r="R321" s="147" t="s">
        <v>174</v>
      </c>
      <c r="S321" s="147" t="s">
        <v>5189</v>
      </c>
      <c r="T321" s="147" t="s">
        <v>5190</v>
      </c>
      <c r="U321" s="147"/>
      <c r="V321" s="293" t="s">
        <v>5191</v>
      </c>
      <c r="W321" s="147" t="s">
        <v>1115</v>
      </c>
      <c r="X321" s="147" t="s">
        <v>1068</v>
      </c>
      <c r="Y321" s="147" t="s">
        <v>167</v>
      </c>
      <c r="Z321" s="181">
        <v>1</v>
      </c>
      <c r="AA321" s="147" t="s">
        <v>2702</v>
      </c>
      <c r="AB321" s="181">
        <v>2022</v>
      </c>
      <c r="AC321" s="147" t="s">
        <v>178</v>
      </c>
      <c r="AD321" s="147" t="s">
        <v>231</v>
      </c>
      <c r="AE321" s="147" t="s">
        <v>179</v>
      </c>
      <c r="AF321" s="293" t="s">
        <v>5192</v>
      </c>
      <c r="AG321" s="183">
        <v>77</v>
      </c>
      <c r="AH321" s="183">
        <v>79</v>
      </c>
      <c r="AI321" s="183">
        <v>76</v>
      </c>
      <c r="AJ321" s="183">
        <v>81</v>
      </c>
      <c r="AK321" s="183">
        <v>87</v>
      </c>
      <c r="AL321" s="153">
        <v>80</v>
      </c>
      <c r="AM321" s="184">
        <v>64</v>
      </c>
      <c r="AN321" s="184">
        <v>65</v>
      </c>
      <c r="AO321" s="184">
        <v>74</v>
      </c>
      <c r="AP321" s="184">
        <v>82</v>
      </c>
      <c r="AQ321" s="184">
        <v>87</v>
      </c>
      <c r="AR321" s="153">
        <v>74.400000000000006</v>
      </c>
      <c r="AS321" s="184">
        <v>69</v>
      </c>
      <c r="AT321" s="184">
        <v>74</v>
      </c>
      <c r="AU321" s="184">
        <v>76</v>
      </c>
      <c r="AV321" s="184">
        <v>72</v>
      </c>
      <c r="AW321" s="184">
        <v>77</v>
      </c>
      <c r="AX321" s="153">
        <v>73.599999999999994</v>
      </c>
      <c r="AY321" s="184">
        <v>68</v>
      </c>
      <c r="AZ321" s="184">
        <v>70</v>
      </c>
      <c r="BA321" s="184">
        <v>74</v>
      </c>
      <c r="BB321" s="184">
        <v>85</v>
      </c>
      <c r="BC321" s="184">
        <v>79</v>
      </c>
      <c r="BD321" s="153">
        <v>75.2</v>
      </c>
      <c r="BE321" s="184">
        <v>72</v>
      </c>
      <c r="BF321" s="184">
        <v>76</v>
      </c>
      <c r="BG321" s="184">
        <v>82</v>
      </c>
      <c r="BH321" s="184">
        <v>90</v>
      </c>
      <c r="BI321" s="184">
        <v>82</v>
      </c>
      <c r="BJ321" s="153">
        <v>80.400000000000006</v>
      </c>
      <c r="BK321" s="147" t="s">
        <v>5193</v>
      </c>
      <c r="BL321" s="159" t="s">
        <v>5194</v>
      </c>
      <c r="BM321" s="159" t="s">
        <v>5195</v>
      </c>
      <c r="BN321" s="147" t="s">
        <v>5196</v>
      </c>
      <c r="BO321" s="165">
        <v>80</v>
      </c>
      <c r="BP321" s="165">
        <v>74.400000000000006</v>
      </c>
      <c r="BQ321" s="165">
        <v>73.599999999999994</v>
      </c>
      <c r="BR321" s="166">
        <v>75.2</v>
      </c>
      <c r="BS321" s="166">
        <v>80.400000000000006</v>
      </c>
      <c r="BT321" s="243">
        <f t="shared" si="4"/>
        <v>383.6</v>
      </c>
      <c r="BU321" s="146" t="s">
        <v>224</v>
      </c>
      <c r="BV321" s="168"/>
      <c r="BW321" s="168"/>
      <c r="BX321" s="168"/>
      <c r="BY321" s="168"/>
      <c r="BZ321" s="168"/>
      <c r="CA321" s="168"/>
      <c r="CB321" s="168"/>
      <c r="CC321" s="168"/>
      <c r="CD321" s="168"/>
      <c r="CE321" s="168"/>
      <c r="CF321" s="190">
        <v>315</v>
      </c>
    </row>
    <row r="322" spans="1:84" s="12" customFormat="1" ht="15.75" customHeight="1">
      <c r="A322" s="139" t="s">
        <v>265</v>
      </c>
      <c r="B322" s="140">
        <v>43</v>
      </c>
      <c r="C322" s="140" t="s">
        <v>4702</v>
      </c>
      <c r="D322" s="292" t="s">
        <v>5197</v>
      </c>
      <c r="E322" s="142" t="s">
        <v>5198</v>
      </c>
      <c r="F322" s="143" t="s">
        <v>13</v>
      </c>
      <c r="G322" s="144" t="s">
        <v>46</v>
      </c>
      <c r="H322" s="141" t="s">
        <v>166</v>
      </c>
      <c r="I322" s="141" t="s">
        <v>167</v>
      </c>
      <c r="J322" s="141" t="s">
        <v>5199</v>
      </c>
      <c r="K322" s="142" t="s">
        <v>302</v>
      </c>
      <c r="L322" s="143" t="s">
        <v>224</v>
      </c>
      <c r="M322" s="146" t="s">
        <v>224</v>
      </c>
      <c r="N322" s="147" t="s">
        <v>2305</v>
      </c>
      <c r="O322" s="147" t="s">
        <v>2306</v>
      </c>
      <c r="P322" s="147" t="s">
        <v>9</v>
      </c>
      <c r="Q322" s="149">
        <v>37677</v>
      </c>
      <c r="R322" s="147" t="s">
        <v>289</v>
      </c>
      <c r="S322" s="147" t="s">
        <v>2307</v>
      </c>
      <c r="T322" s="147" t="s">
        <v>2308</v>
      </c>
      <c r="U322" s="147" t="s">
        <v>1089</v>
      </c>
      <c r="V322" s="293" t="s">
        <v>2309</v>
      </c>
      <c r="W322" s="147" t="s">
        <v>46</v>
      </c>
      <c r="X322" s="147" t="s">
        <v>166</v>
      </c>
      <c r="Y322" s="147" t="s">
        <v>167</v>
      </c>
      <c r="Z322" s="147">
        <v>2</v>
      </c>
      <c r="AA322" s="147" t="s">
        <v>302</v>
      </c>
      <c r="AB322" s="147">
        <v>2022</v>
      </c>
      <c r="AC322" s="147" t="s">
        <v>71</v>
      </c>
      <c r="AD322" s="147" t="s">
        <v>231</v>
      </c>
      <c r="AE322" s="147" t="s">
        <v>231</v>
      </c>
      <c r="AF322" s="293" t="s">
        <v>2310</v>
      </c>
      <c r="AG322" s="147">
        <v>76</v>
      </c>
      <c r="AH322" s="147">
        <v>78</v>
      </c>
      <c r="AI322" s="147">
        <v>76</v>
      </c>
      <c r="AJ322" s="147">
        <v>77</v>
      </c>
      <c r="AK322" s="147">
        <v>80</v>
      </c>
      <c r="AL322" s="182">
        <v>78.17</v>
      </c>
      <c r="AM322" s="157">
        <v>75</v>
      </c>
      <c r="AN322" s="157">
        <v>77</v>
      </c>
      <c r="AO322" s="157">
        <v>66</v>
      </c>
      <c r="AP322" s="157">
        <v>73</v>
      </c>
      <c r="AQ322" s="157">
        <v>74</v>
      </c>
      <c r="AR322" s="182">
        <v>73.67</v>
      </c>
      <c r="AS322" s="157">
        <v>77</v>
      </c>
      <c r="AT322" s="157">
        <v>78</v>
      </c>
      <c r="AU322" s="157">
        <v>78</v>
      </c>
      <c r="AV322" s="157">
        <v>72</v>
      </c>
      <c r="AW322" s="157">
        <v>72</v>
      </c>
      <c r="AX322" s="185">
        <v>75</v>
      </c>
      <c r="AY322" s="157">
        <v>77</v>
      </c>
      <c r="AZ322" s="157">
        <v>79</v>
      </c>
      <c r="BA322" s="157">
        <v>77</v>
      </c>
      <c r="BB322" s="157">
        <v>79</v>
      </c>
      <c r="BC322" s="157">
        <v>78</v>
      </c>
      <c r="BD322" s="182">
        <v>78.67</v>
      </c>
      <c r="BE322" s="157">
        <v>74</v>
      </c>
      <c r="BF322" s="157">
        <v>76</v>
      </c>
      <c r="BG322" s="157">
        <v>77</v>
      </c>
      <c r="BH322" s="157">
        <v>79</v>
      </c>
      <c r="BI322" s="157">
        <v>80</v>
      </c>
      <c r="BJ322" s="182">
        <v>77.67</v>
      </c>
      <c r="BK322" s="147" t="s">
        <v>5200</v>
      </c>
      <c r="BL322" s="159" t="s">
        <v>5201</v>
      </c>
      <c r="BM322" s="159" t="s">
        <v>5202</v>
      </c>
      <c r="BN322" s="147" t="s">
        <v>5203</v>
      </c>
      <c r="BO322" s="165">
        <v>78.17</v>
      </c>
      <c r="BP322" s="165">
        <v>73.67</v>
      </c>
      <c r="BQ322" s="165">
        <v>75</v>
      </c>
      <c r="BR322" s="166">
        <v>78.67</v>
      </c>
      <c r="BS322" s="166">
        <v>77.67</v>
      </c>
      <c r="BT322" s="243">
        <f t="shared" si="4"/>
        <v>383.18</v>
      </c>
      <c r="BU322" s="146" t="s">
        <v>224</v>
      </c>
      <c r="BV322" s="168"/>
      <c r="BW322" s="168"/>
      <c r="BX322" s="168"/>
      <c r="BY322" s="168"/>
      <c r="BZ322" s="168"/>
      <c r="CA322" s="168"/>
      <c r="CB322" s="168"/>
      <c r="CC322" s="168"/>
      <c r="CD322" s="168"/>
      <c r="CE322" s="168"/>
      <c r="CF322" s="190">
        <v>316</v>
      </c>
    </row>
    <row r="323" spans="1:84" s="12" customFormat="1" ht="15.75" customHeight="1">
      <c r="A323" s="139" t="s">
        <v>265</v>
      </c>
      <c r="B323" s="140">
        <v>44</v>
      </c>
      <c r="C323" s="140" t="s">
        <v>4702</v>
      </c>
      <c r="D323" s="292" t="s">
        <v>5204</v>
      </c>
      <c r="E323" s="142" t="s">
        <v>5205</v>
      </c>
      <c r="F323" s="143" t="s">
        <v>13</v>
      </c>
      <c r="G323" s="144" t="s">
        <v>45</v>
      </c>
      <c r="H323" s="141" t="s">
        <v>166</v>
      </c>
      <c r="I323" s="141" t="s">
        <v>167</v>
      </c>
      <c r="J323" s="141" t="s">
        <v>5206</v>
      </c>
      <c r="K323" s="142" t="s">
        <v>1545</v>
      </c>
      <c r="L323" s="143" t="s">
        <v>170</v>
      </c>
      <c r="M323" s="146" t="s">
        <v>170</v>
      </c>
      <c r="N323" s="147" t="s">
        <v>5207</v>
      </c>
      <c r="O323" s="147" t="s">
        <v>5208</v>
      </c>
      <c r="P323" s="147" t="s">
        <v>166</v>
      </c>
      <c r="Q323" s="149">
        <v>39127</v>
      </c>
      <c r="R323" s="147" t="s">
        <v>289</v>
      </c>
      <c r="S323" s="147" t="s">
        <v>5209</v>
      </c>
      <c r="T323" s="147" t="s">
        <v>5210</v>
      </c>
      <c r="U323" s="147"/>
      <c r="V323" s="293" t="s">
        <v>5211</v>
      </c>
      <c r="W323" s="147" t="s">
        <v>45</v>
      </c>
      <c r="X323" s="147" t="s">
        <v>166</v>
      </c>
      <c r="Y323" s="147" t="s">
        <v>167</v>
      </c>
      <c r="Z323" s="181">
        <v>2</v>
      </c>
      <c r="AA323" s="147" t="s">
        <v>1545</v>
      </c>
      <c r="AB323" s="181">
        <v>2022</v>
      </c>
      <c r="AC323" s="147" t="s">
        <v>178</v>
      </c>
      <c r="AD323" s="147" t="s">
        <v>179</v>
      </c>
      <c r="AE323" s="147" t="s">
        <v>179</v>
      </c>
      <c r="AF323" s="293" t="s">
        <v>5212</v>
      </c>
      <c r="AG323" s="183">
        <v>75</v>
      </c>
      <c r="AH323" s="183">
        <v>81</v>
      </c>
      <c r="AI323" s="183">
        <v>80</v>
      </c>
      <c r="AJ323" s="183">
        <v>80</v>
      </c>
      <c r="AK323" s="183">
        <v>79</v>
      </c>
      <c r="AL323" s="153">
        <v>79</v>
      </c>
      <c r="AM323" s="184">
        <v>71</v>
      </c>
      <c r="AN323" s="184">
        <v>74</v>
      </c>
      <c r="AO323" s="184">
        <v>76</v>
      </c>
      <c r="AP323" s="184">
        <v>72</v>
      </c>
      <c r="AQ323" s="184">
        <v>75</v>
      </c>
      <c r="AR323" s="153">
        <v>73.599999999999994</v>
      </c>
      <c r="AS323" s="184">
        <v>74</v>
      </c>
      <c r="AT323" s="184">
        <v>73</v>
      </c>
      <c r="AU323" s="184">
        <v>73</v>
      </c>
      <c r="AV323" s="184">
        <v>73</v>
      </c>
      <c r="AW323" s="184">
        <v>81</v>
      </c>
      <c r="AX323" s="153">
        <v>74.8</v>
      </c>
      <c r="AY323" s="184">
        <v>75</v>
      </c>
      <c r="AZ323" s="184">
        <v>77</v>
      </c>
      <c r="BA323" s="184">
        <v>81</v>
      </c>
      <c r="BB323" s="184">
        <v>72</v>
      </c>
      <c r="BC323" s="184">
        <v>79</v>
      </c>
      <c r="BD323" s="153">
        <v>76.8</v>
      </c>
      <c r="BE323" s="184">
        <v>73</v>
      </c>
      <c r="BF323" s="184">
        <v>76</v>
      </c>
      <c r="BG323" s="184">
        <v>83</v>
      </c>
      <c r="BH323" s="184">
        <v>83</v>
      </c>
      <c r="BI323" s="184">
        <v>79</v>
      </c>
      <c r="BJ323" s="153">
        <v>78.8</v>
      </c>
      <c r="BK323" s="147" t="s">
        <v>5213</v>
      </c>
      <c r="BL323" s="159" t="s">
        <v>5214</v>
      </c>
      <c r="BM323" s="159" t="s">
        <v>5215</v>
      </c>
      <c r="BN323" s="147" t="s">
        <v>5216</v>
      </c>
      <c r="BO323" s="165">
        <v>79</v>
      </c>
      <c r="BP323" s="165">
        <v>73.599999999999994</v>
      </c>
      <c r="BQ323" s="165">
        <v>74.8</v>
      </c>
      <c r="BR323" s="166">
        <v>76.8</v>
      </c>
      <c r="BS323" s="166">
        <v>78.8</v>
      </c>
      <c r="BT323" s="243">
        <f t="shared" si="4"/>
        <v>383</v>
      </c>
      <c r="BU323" s="146" t="s">
        <v>170</v>
      </c>
      <c r="BV323" s="168"/>
      <c r="BW323" s="168"/>
      <c r="BX323" s="168"/>
      <c r="BY323" s="168"/>
      <c r="BZ323" s="168"/>
      <c r="CA323" s="168"/>
      <c r="CB323" s="168"/>
      <c r="CC323" s="168"/>
      <c r="CD323" s="168"/>
      <c r="CE323" s="168"/>
      <c r="CF323" s="190">
        <v>317</v>
      </c>
    </row>
    <row r="324" spans="1:84" s="12" customFormat="1" ht="15.75" customHeight="1">
      <c r="A324" s="139" t="s">
        <v>1111</v>
      </c>
      <c r="B324" s="140">
        <v>45</v>
      </c>
      <c r="C324" s="140" t="s">
        <v>4702</v>
      </c>
      <c r="D324" s="292" t="s">
        <v>5217</v>
      </c>
      <c r="E324" s="142" t="s">
        <v>5218</v>
      </c>
      <c r="F324" s="143" t="s">
        <v>14</v>
      </c>
      <c r="G324" s="144" t="s">
        <v>1115</v>
      </c>
      <c r="H324" s="141" t="s">
        <v>1068</v>
      </c>
      <c r="I324" s="141" t="s">
        <v>167</v>
      </c>
      <c r="J324" s="141" t="s">
        <v>5219</v>
      </c>
      <c r="K324" s="142" t="s">
        <v>2850</v>
      </c>
      <c r="L324" s="143" t="s">
        <v>224</v>
      </c>
      <c r="M324" s="146" t="s">
        <v>170</v>
      </c>
      <c r="N324" s="147" t="s">
        <v>5220</v>
      </c>
      <c r="O324" s="147" t="s">
        <v>5221</v>
      </c>
      <c r="P324" s="147" t="s">
        <v>1068</v>
      </c>
      <c r="Q324" s="149">
        <v>38856</v>
      </c>
      <c r="R324" s="147" t="s">
        <v>174</v>
      </c>
      <c r="S324" s="147" t="s">
        <v>3361</v>
      </c>
      <c r="T324" s="147" t="s">
        <v>5222</v>
      </c>
      <c r="U324" s="147" t="s">
        <v>5223</v>
      </c>
      <c r="V324" s="293" t="s">
        <v>5224</v>
      </c>
      <c r="W324" s="147" t="s">
        <v>1115</v>
      </c>
      <c r="X324" s="147" t="s">
        <v>1068</v>
      </c>
      <c r="Y324" s="147" t="s">
        <v>167</v>
      </c>
      <c r="Z324" s="147">
        <v>4</v>
      </c>
      <c r="AA324" s="147" t="s">
        <v>2850</v>
      </c>
      <c r="AB324" s="147">
        <v>2022</v>
      </c>
      <c r="AC324" s="147" t="s">
        <v>178</v>
      </c>
      <c r="AD324" s="147" t="s">
        <v>231</v>
      </c>
      <c r="AE324" s="147" t="s">
        <v>179</v>
      </c>
      <c r="AF324" s="293" t="s">
        <v>5224</v>
      </c>
      <c r="AG324" s="147">
        <v>70</v>
      </c>
      <c r="AH324" s="147">
        <v>78</v>
      </c>
      <c r="AI324" s="147">
        <v>81</v>
      </c>
      <c r="AJ324" s="147">
        <v>78</v>
      </c>
      <c r="AK324" s="147">
        <v>82</v>
      </c>
      <c r="AL324" s="153">
        <v>79</v>
      </c>
      <c r="AM324" s="157">
        <v>65</v>
      </c>
      <c r="AN324" s="157">
        <v>65</v>
      </c>
      <c r="AO324" s="157">
        <v>76</v>
      </c>
      <c r="AP324" s="157">
        <v>83</v>
      </c>
      <c r="AQ324" s="157">
        <v>87</v>
      </c>
      <c r="AR324" s="153">
        <v>75</v>
      </c>
      <c r="AS324" s="157">
        <v>65</v>
      </c>
      <c r="AT324" s="157">
        <v>78</v>
      </c>
      <c r="AU324" s="157">
        <v>76</v>
      </c>
      <c r="AV324" s="157">
        <v>80</v>
      </c>
      <c r="AW324" s="157">
        <v>74</v>
      </c>
      <c r="AX324" s="153">
        <v>77</v>
      </c>
      <c r="AY324" s="157">
        <v>68</v>
      </c>
      <c r="AZ324" s="157">
        <v>72</v>
      </c>
      <c r="BA324" s="157">
        <v>77</v>
      </c>
      <c r="BB324" s="157">
        <v>73</v>
      </c>
      <c r="BC324" s="157">
        <v>77</v>
      </c>
      <c r="BD324" s="153">
        <v>77</v>
      </c>
      <c r="BE324" s="157">
        <v>62</v>
      </c>
      <c r="BF324" s="157">
        <v>72</v>
      </c>
      <c r="BG324" s="157">
        <v>77</v>
      </c>
      <c r="BH324" s="157">
        <v>80</v>
      </c>
      <c r="BI324" s="157">
        <v>76</v>
      </c>
      <c r="BJ324" s="153">
        <v>75</v>
      </c>
      <c r="BK324" s="147" t="s">
        <v>5225</v>
      </c>
      <c r="BL324" s="159" t="s">
        <v>5226</v>
      </c>
      <c r="BM324" s="159" t="s">
        <v>5227</v>
      </c>
      <c r="BN324" s="147" t="s">
        <v>5228</v>
      </c>
      <c r="BO324" s="165">
        <v>79</v>
      </c>
      <c r="BP324" s="165">
        <v>75</v>
      </c>
      <c r="BQ324" s="165">
        <v>77</v>
      </c>
      <c r="BR324" s="166">
        <v>77</v>
      </c>
      <c r="BS324" s="166">
        <v>75</v>
      </c>
      <c r="BT324" s="243">
        <f t="shared" si="4"/>
        <v>383</v>
      </c>
      <c r="BU324" s="146" t="s">
        <v>224</v>
      </c>
      <c r="BV324" s="168" t="s">
        <v>3799</v>
      </c>
      <c r="BW324" s="168"/>
      <c r="BX324" s="168"/>
      <c r="BY324" s="168"/>
      <c r="BZ324" s="168"/>
      <c r="CA324" s="168"/>
      <c r="CB324" s="168"/>
      <c r="CC324" s="168"/>
      <c r="CD324" s="168"/>
      <c r="CE324" s="168"/>
      <c r="CF324" s="190">
        <v>318</v>
      </c>
    </row>
    <row r="325" spans="1:84" s="12" customFormat="1" ht="15.75" customHeight="1">
      <c r="A325" s="139" t="s">
        <v>237</v>
      </c>
      <c r="B325" s="140">
        <v>46</v>
      </c>
      <c r="C325" s="140" t="s">
        <v>4702</v>
      </c>
      <c r="D325" s="292" t="s">
        <v>5229</v>
      </c>
      <c r="E325" s="142" t="s">
        <v>5230</v>
      </c>
      <c r="F325" s="143" t="s">
        <v>13</v>
      </c>
      <c r="G325" s="144" t="s">
        <v>1050</v>
      </c>
      <c r="H325" s="141" t="s">
        <v>338</v>
      </c>
      <c r="I325" s="141" t="s">
        <v>167</v>
      </c>
      <c r="J325" s="141" t="s">
        <v>5231</v>
      </c>
      <c r="K325" s="142" t="s">
        <v>858</v>
      </c>
      <c r="L325" s="143" t="s">
        <v>224</v>
      </c>
      <c r="M325" s="146" t="s">
        <v>170</v>
      </c>
      <c r="N325" s="147" t="s">
        <v>5232</v>
      </c>
      <c r="O325" s="147" t="s">
        <v>5233</v>
      </c>
      <c r="P325" s="147" t="s">
        <v>1530</v>
      </c>
      <c r="Q325" s="149">
        <v>39058</v>
      </c>
      <c r="R325" s="147" t="s">
        <v>289</v>
      </c>
      <c r="S325" s="147" t="s">
        <v>5234</v>
      </c>
      <c r="T325" s="147" t="s">
        <v>5235</v>
      </c>
      <c r="U325" s="147"/>
      <c r="V325" s="293" t="s">
        <v>5236</v>
      </c>
      <c r="W325" s="147" t="s">
        <v>1050</v>
      </c>
      <c r="X325" s="147" t="s">
        <v>338</v>
      </c>
      <c r="Y325" s="147" t="s">
        <v>167</v>
      </c>
      <c r="Z325" s="181">
        <v>1</v>
      </c>
      <c r="AA325" s="147" t="s">
        <v>858</v>
      </c>
      <c r="AB325" s="181">
        <v>2022</v>
      </c>
      <c r="AC325" s="147" t="s">
        <v>178</v>
      </c>
      <c r="AD325" s="147" t="s">
        <v>231</v>
      </c>
      <c r="AE325" s="147" t="s">
        <v>179</v>
      </c>
      <c r="AF325" s="293" t="s">
        <v>5237</v>
      </c>
      <c r="AG325" s="183">
        <v>74</v>
      </c>
      <c r="AH325" s="183">
        <v>78</v>
      </c>
      <c r="AI325" s="183">
        <v>90</v>
      </c>
      <c r="AJ325" s="183">
        <v>78</v>
      </c>
      <c r="AK325" s="183">
        <v>86</v>
      </c>
      <c r="AL325" s="153">
        <v>81.2</v>
      </c>
      <c r="AM325" s="184">
        <v>75</v>
      </c>
      <c r="AN325" s="184">
        <v>72</v>
      </c>
      <c r="AO325" s="184">
        <v>72</v>
      </c>
      <c r="AP325" s="184">
        <v>80</v>
      </c>
      <c r="AQ325" s="184">
        <v>85</v>
      </c>
      <c r="AR325" s="153">
        <v>76.8</v>
      </c>
      <c r="AS325" s="184">
        <v>69</v>
      </c>
      <c r="AT325" s="184">
        <v>74</v>
      </c>
      <c r="AU325" s="184">
        <v>75</v>
      </c>
      <c r="AV325" s="184">
        <v>75</v>
      </c>
      <c r="AW325" s="184">
        <v>73</v>
      </c>
      <c r="AX325" s="153">
        <v>73.2</v>
      </c>
      <c r="AY325" s="184">
        <v>68</v>
      </c>
      <c r="AZ325" s="184">
        <v>80</v>
      </c>
      <c r="BA325" s="184">
        <v>74</v>
      </c>
      <c r="BB325" s="184">
        <v>75</v>
      </c>
      <c r="BC325" s="184">
        <v>78</v>
      </c>
      <c r="BD325" s="153">
        <v>75</v>
      </c>
      <c r="BE325" s="184">
        <v>72</v>
      </c>
      <c r="BF325" s="184">
        <v>76</v>
      </c>
      <c r="BG325" s="184">
        <v>74</v>
      </c>
      <c r="BH325" s="184">
        <v>82</v>
      </c>
      <c r="BI325" s="184">
        <v>78</v>
      </c>
      <c r="BJ325" s="153">
        <v>76.400000000000006</v>
      </c>
      <c r="BK325" s="147" t="s">
        <v>5238</v>
      </c>
      <c r="BL325" s="159" t="s">
        <v>5239</v>
      </c>
      <c r="BM325" s="159" t="s">
        <v>5240</v>
      </c>
      <c r="BN325" s="147" t="s">
        <v>5241</v>
      </c>
      <c r="BO325" s="165">
        <v>81.2</v>
      </c>
      <c r="BP325" s="165">
        <v>76.8</v>
      </c>
      <c r="BQ325" s="165">
        <v>73.2</v>
      </c>
      <c r="BR325" s="166">
        <v>75</v>
      </c>
      <c r="BS325" s="166">
        <v>76.400000000000006</v>
      </c>
      <c r="BT325" s="243">
        <f t="shared" si="4"/>
        <v>382.6</v>
      </c>
      <c r="BU325" s="146" t="s">
        <v>224</v>
      </c>
      <c r="BV325" s="168"/>
      <c r="BW325" s="168"/>
      <c r="BX325" s="168"/>
      <c r="BY325" s="168"/>
      <c r="BZ325" s="168"/>
      <c r="CA325" s="168"/>
      <c r="CB325" s="168"/>
      <c r="CC325" s="168"/>
      <c r="CD325" s="168"/>
      <c r="CE325" s="168"/>
      <c r="CF325" s="190">
        <v>319</v>
      </c>
    </row>
    <row r="326" spans="1:84" s="12" customFormat="1" ht="15.75" customHeight="1">
      <c r="A326" s="139" t="s">
        <v>1063</v>
      </c>
      <c r="B326" s="140">
        <v>47</v>
      </c>
      <c r="C326" s="140" t="s">
        <v>4702</v>
      </c>
      <c r="D326" s="292" t="s">
        <v>5242</v>
      </c>
      <c r="E326" s="142" t="s">
        <v>5243</v>
      </c>
      <c r="F326" s="143" t="s">
        <v>13</v>
      </c>
      <c r="G326" s="144" t="s">
        <v>60</v>
      </c>
      <c r="H326" s="141" t="s">
        <v>1068</v>
      </c>
      <c r="I326" s="141" t="s">
        <v>167</v>
      </c>
      <c r="J326" s="141" t="s">
        <v>5244</v>
      </c>
      <c r="K326" s="142" t="s">
        <v>4761</v>
      </c>
      <c r="L326" s="143" t="s">
        <v>170</v>
      </c>
      <c r="M326" s="146" t="s">
        <v>224</v>
      </c>
      <c r="N326" s="147" t="s">
        <v>5245</v>
      </c>
      <c r="O326" s="147" t="s">
        <v>5246</v>
      </c>
      <c r="P326" s="147" t="s">
        <v>1068</v>
      </c>
      <c r="Q326" s="149">
        <v>39261</v>
      </c>
      <c r="R326" s="147" t="s">
        <v>289</v>
      </c>
      <c r="S326" s="147" t="s">
        <v>5247</v>
      </c>
      <c r="T326" s="147" t="s">
        <v>5248</v>
      </c>
      <c r="U326" s="147"/>
      <c r="V326" s="293" t="s">
        <v>5249</v>
      </c>
      <c r="W326" s="147" t="s">
        <v>60</v>
      </c>
      <c r="X326" s="147" t="s">
        <v>1068</v>
      </c>
      <c r="Y326" s="147" t="s">
        <v>167</v>
      </c>
      <c r="Z326" s="147">
        <v>6</v>
      </c>
      <c r="AA326" s="147" t="s">
        <v>4761</v>
      </c>
      <c r="AB326" s="147">
        <v>2022</v>
      </c>
      <c r="AC326" s="147" t="s">
        <v>178</v>
      </c>
      <c r="AD326" s="147" t="s">
        <v>179</v>
      </c>
      <c r="AE326" s="147" t="s">
        <v>231</v>
      </c>
      <c r="AF326" s="293" t="s">
        <v>5250</v>
      </c>
      <c r="AG326" s="147">
        <v>79</v>
      </c>
      <c r="AH326" s="147">
        <v>77</v>
      </c>
      <c r="AI326" s="147">
        <v>69</v>
      </c>
      <c r="AJ326" s="147">
        <v>79</v>
      </c>
      <c r="AK326" s="147">
        <v>81</v>
      </c>
      <c r="AL326" s="185">
        <v>79</v>
      </c>
      <c r="AM326" s="157">
        <v>80</v>
      </c>
      <c r="AN326" s="157">
        <v>79</v>
      </c>
      <c r="AO326" s="157">
        <v>66</v>
      </c>
      <c r="AP326" s="157">
        <v>77</v>
      </c>
      <c r="AQ326" s="157">
        <v>69</v>
      </c>
      <c r="AR326" s="182">
        <v>74.2</v>
      </c>
      <c r="AS326" s="157">
        <v>78</v>
      </c>
      <c r="AT326" s="157">
        <v>78</v>
      </c>
      <c r="AU326" s="157">
        <v>67</v>
      </c>
      <c r="AV326" s="157">
        <v>78</v>
      </c>
      <c r="AW326" s="157">
        <v>79</v>
      </c>
      <c r="AX326" s="185">
        <v>76</v>
      </c>
      <c r="AY326" s="157">
        <v>77</v>
      </c>
      <c r="AZ326" s="157">
        <v>79</v>
      </c>
      <c r="BA326" s="157">
        <v>65</v>
      </c>
      <c r="BB326" s="157">
        <v>77</v>
      </c>
      <c r="BC326" s="157">
        <v>79</v>
      </c>
      <c r="BD326" s="182">
        <v>75.400000000000006</v>
      </c>
      <c r="BE326" s="157">
        <v>67</v>
      </c>
      <c r="BF326" s="157">
        <v>70</v>
      </c>
      <c r="BG326" s="157">
        <v>69</v>
      </c>
      <c r="BH326" s="157">
        <v>70</v>
      </c>
      <c r="BI326" s="157">
        <v>81</v>
      </c>
      <c r="BJ326" s="185">
        <v>78</v>
      </c>
      <c r="BK326" s="147" t="s">
        <v>5251</v>
      </c>
      <c r="BL326" s="159" t="s">
        <v>5252</v>
      </c>
      <c r="BM326" s="159" t="s">
        <v>5253</v>
      </c>
      <c r="BN326" s="147" t="s">
        <v>5254</v>
      </c>
      <c r="BO326" s="165">
        <v>79</v>
      </c>
      <c r="BP326" s="165">
        <v>74.2</v>
      </c>
      <c r="BQ326" s="165">
        <v>76</v>
      </c>
      <c r="BR326" s="166">
        <v>75.400000000000006</v>
      </c>
      <c r="BS326" s="166">
        <v>78</v>
      </c>
      <c r="BT326" s="243">
        <f t="shared" si="4"/>
        <v>382.6</v>
      </c>
      <c r="BU326" s="146" t="s">
        <v>170</v>
      </c>
      <c r="BV326" s="295" t="s">
        <v>5255</v>
      </c>
      <c r="BW326" s="168" t="s">
        <v>5256</v>
      </c>
      <c r="BX326" s="168"/>
      <c r="BY326" s="168"/>
      <c r="BZ326" s="168"/>
      <c r="CA326" s="168"/>
      <c r="CB326" s="168"/>
      <c r="CC326" s="168"/>
      <c r="CD326" s="168"/>
      <c r="CE326" s="168"/>
      <c r="CF326" s="190">
        <v>320</v>
      </c>
    </row>
    <row r="327" spans="1:84" s="12" customFormat="1" ht="15.75" customHeight="1">
      <c r="A327" s="139" t="s">
        <v>1111</v>
      </c>
      <c r="B327" s="140">
        <v>48</v>
      </c>
      <c r="C327" s="140" t="s">
        <v>4702</v>
      </c>
      <c r="D327" s="292" t="s">
        <v>5257</v>
      </c>
      <c r="E327" s="142" t="s">
        <v>5258</v>
      </c>
      <c r="F327" s="143" t="s">
        <v>13</v>
      </c>
      <c r="G327" s="144" t="s">
        <v>56</v>
      </c>
      <c r="H327" s="141" t="s">
        <v>1068</v>
      </c>
      <c r="I327" s="141" t="s">
        <v>167</v>
      </c>
      <c r="J327" s="141" t="s">
        <v>5259</v>
      </c>
      <c r="K327" s="142" t="s">
        <v>302</v>
      </c>
      <c r="L327" s="143" t="s">
        <v>170</v>
      </c>
      <c r="M327" s="146" t="s">
        <v>224</v>
      </c>
      <c r="N327" s="147" t="s">
        <v>5260</v>
      </c>
      <c r="O327" s="147" t="s">
        <v>5261</v>
      </c>
      <c r="P327" s="147" t="s">
        <v>5262</v>
      </c>
      <c r="Q327" s="149">
        <v>39384</v>
      </c>
      <c r="R327" s="147" t="s">
        <v>289</v>
      </c>
      <c r="S327" s="147" t="s">
        <v>5263</v>
      </c>
      <c r="T327" s="147" t="s">
        <v>5264</v>
      </c>
      <c r="U327" s="147" t="s">
        <v>5263</v>
      </c>
      <c r="V327" s="293" t="s">
        <v>5265</v>
      </c>
      <c r="W327" s="147" t="s">
        <v>56</v>
      </c>
      <c r="X327" s="147" t="s">
        <v>1068</v>
      </c>
      <c r="Y327" s="147" t="s">
        <v>167</v>
      </c>
      <c r="Z327" s="147">
        <v>3</v>
      </c>
      <c r="AA327" s="147" t="s">
        <v>302</v>
      </c>
      <c r="AB327" s="147">
        <v>2022</v>
      </c>
      <c r="AC327" s="147" t="s">
        <v>178</v>
      </c>
      <c r="AD327" s="147" t="s">
        <v>179</v>
      </c>
      <c r="AE327" s="147" t="s">
        <v>231</v>
      </c>
      <c r="AF327" s="293" t="s">
        <v>5265</v>
      </c>
      <c r="AG327" s="147">
        <v>76</v>
      </c>
      <c r="AH327" s="147" t="s">
        <v>1457</v>
      </c>
      <c r="AI327" s="147" t="s">
        <v>3776</v>
      </c>
      <c r="AJ327" s="147" t="s">
        <v>1461</v>
      </c>
      <c r="AK327" s="147">
        <v>82</v>
      </c>
      <c r="AL327" s="182">
        <v>77.7</v>
      </c>
      <c r="AM327" s="157">
        <v>75</v>
      </c>
      <c r="AN327" s="157" t="s">
        <v>2195</v>
      </c>
      <c r="AO327" s="157" t="s">
        <v>1457</v>
      </c>
      <c r="AP327" s="157">
        <v>74</v>
      </c>
      <c r="AQ327" s="157" t="s">
        <v>2194</v>
      </c>
      <c r="AR327" s="182">
        <v>76.5</v>
      </c>
      <c r="AS327" s="157">
        <v>75</v>
      </c>
      <c r="AT327" s="157" t="s">
        <v>2195</v>
      </c>
      <c r="AU327" s="157">
        <v>77</v>
      </c>
      <c r="AV327" s="157">
        <v>72</v>
      </c>
      <c r="AW327" s="157">
        <v>70</v>
      </c>
      <c r="AX327" s="182">
        <v>74.3</v>
      </c>
      <c r="AY327" s="157">
        <v>78</v>
      </c>
      <c r="AZ327" s="157">
        <v>79</v>
      </c>
      <c r="BA327" s="157">
        <v>77</v>
      </c>
      <c r="BB327" s="157">
        <v>79</v>
      </c>
      <c r="BC327" s="157">
        <v>77</v>
      </c>
      <c r="BD327" s="185">
        <v>78</v>
      </c>
      <c r="BE327" s="157">
        <v>66</v>
      </c>
      <c r="BF327" s="157">
        <v>79</v>
      </c>
      <c r="BG327" s="157">
        <v>76</v>
      </c>
      <c r="BH327" s="157">
        <v>77</v>
      </c>
      <c r="BI327" s="157">
        <v>81</v>
      </c>
      <c r="BJ327" s="182">
        <v>75.8</v>
      </c>
      <c r="BK327" s="147" t="s">
        <v>5266</v>
      </c>
      <c r="BL327" s="159" t="s">
        <v>5267</v>
      </c>
      <c r="BM327" s="159" t="s">
        <v>5268</v>
      </c>
      <c r="BN327" s="147" t="s">
        <v>5269</v>
      </c>
      <c r="BO327" s="165">
        <v>77.7</v>
      </c>
      <c r="BP327" s="165">
        <v>76.5</v>
      </c>
      <c r="BQ327" s="165">
        <v>74.3</v>
      </c>
      <c r="BR327" s="166">
        <v>78</v>
      </c>
      <c r="BS327" s="166">
        <v>75.8</v>
      </c>
      <c r="BT327" s="243">
        <f t="shared" ref="BT327:BT363" si="5">SUM(BO327:BS327)</f>
        <v>382.3</v>
      </c>
      <c r="BU327" s="146" t="s">
        <v>170</v>
      </c>
      <c r="BV327" s="168"/>
      <c r="BW327" s="168"/>
      <c r="BX327" s="168"/>
      <c r="BY327" s="168"/>
      <c r="BZ327" s="168"/>
      <c r="CA327" s="168"/>
      <c r="CB327" s="168"/>
      <c r="CC327" s="168"/>
      <c r="CD327" s="168"/>
      <c r="CE327" s="168"/>
      <c r="CF327" s="190">
        <v>321</v>
      </c>
    </row>
    <row r="328" spans="1:84" s="12" customFormat="1" ht="15.75" customHeight="1">
      <c r="A328" s="139" t="s">
        <v>265</v>
      </c>
      <c r="B328" s="140">
        <v>49</v>
      </c>
      <c r="C328" s="140" t="s">
        <v>4702</v>
      </c>
      <c r="D328" s="292" t="s">
        <v>5270</v>
      </c>
      <c r="E328" s="142" t="s">
        <v>5271</v>
      </c>
      <c r="F328" s="143" t="s">
        <v>13</v>
      </c>
      <c r="G328" s="144" t="s">
        <v>52</v>
      </c>
      <c r="H328" s="141" t="s">
        <v>166</v>
      </c>
      <c r="I328" s="141" t="s">
        <v>167</v>
      </c>
      <c r="J328" s="141" t="s">
        <v>5272</v>
      </c>
      <c r="K328" s="142" t="s">
        <v>5273</v>
      </c>
      <c r="L328" s="143" t="s">
        <v>170</v>
      </c>
      <c r="M328" s="146" t="s">
        <v>170</v>
      </c>
      <c r="N328" s="147" t="s">
        <v>2628</v>
      </c>
      <c r="O328" s="147" t="s">
        <v>5274</v>
      </c>
      <c r="P328" s="147" t="s">
        <v>338</v>
      </c>
      <c r="Q328" s="149">
        <v>39075</v>
      </c>
      <c r="R328" s="147" t="s">
        <v>289</v>
      </c>
      <c r="S328" s="147" t="s">
        <v>5275</v>
      </c>
      <c r="T328" s="147" t="s">
        <v>5276</v>
      </c>
      <c r="U328" s="147"/>
      <c r="V328" s="293" t="s">
        <v>5277</v>
      </c>
      <c r="W328" s="147" t="s">
        <v>52</v>
      </c>
      <c r="X328" s="147" t="s">
        <v>166</v>
      </c>
      <c r="Y328" s="147" t="s">
        <v>167</v>
      </c>
      <c r="Z328" s="147">
        <v>3</v>
      </c>
      <c r="AA328" s="147" t="s">
        <v>5273</v>
      </c>
      <c r="AB328" s="147">
        <v>2022</v>
      </c>
      <c r="AC328" s="147" t="s">
        <v>178</v>
      </c>
      <c r="AD328" s="147" t="s">
        <v>179</v>
      </c>
      <c r="AE328" s="147" t="s">
        <v>179</v>
      </c>
      <c r="AF328" s="293" t="s">
        <v>5278</v>
      </c>
      <c r="AG328" s="147" t="s">
        <v>5279</v>
      </c>
      <c r="AH328" s="147" t="s">
        <v>181</v>
      </c>
      <c r="AI328" s="147" t="s">
        <v>5280</v>
      </c>
      <c r="AJ328" s="147" t="s">
        <v>1477</v>
      </c>
      <c r="AK328" s="147" t="s">
        <v>5281</v>
      </c>
      <c r="AL328" s="153">
        <v>78.67</v>
      </c>
      <c r="AM328" s="157" t="s">
        <v>189</v>
      </c>
      <c r="AN328" s="157" t="s">
        <v>181</v>
      </c>
      <c r="AO328" s="157" t="s">
        <v>183</v>
      </c>
      <c r="AP328" s="157" t="s">
        <v>183</v>
      </c>
      <c r="AQ328" s="157" t="s">
        <v>181</v>
      </c>
      <c r="AR328" s="153">
        <v>74.33</v>
      </c>
      <c r="AS328" s="157" t="s">
        <v>189</v>
      </c>
      <c r="AT328" s="157" t="s">
        <v>183</v>
      </c>
      <c r="AU328" s="157" t="s">
        <v>211</v>
      </c>
      <c r="AV328" s="157" t="s">
        <v>191</v>
      </c>
      <c r="AW328" s="157" t="s">
        <v>189</v>
      </c>
      <c r="AX328" s="153">
        <v>70.83</v>
      </c>
      <c r="AY328" s="157" t="s">
        <v>181</v>
      </c>
      <c r="AZ328" s="157" t="s">
        <v>181</v>
      </c>
      <c r="BA328" s="157" t="s">
        <v>183</v>
      </c>
      <c r="BB328" s="157" t="s">
        <v>189</v>
      </c>
      <c r="BC328" s="157" t="s">
        <v>181</v>
      </c>
      <c r="BD328" s="153">
        <v>78.25</v>
      </c>
      <c r="BE328" s="157" t="s">
        <v>181</v>
      </c>
      <c r="BF328" s="157" t="s">
        <v>189</v>
      </c>
      <c r="BG328" s="157" t="s">
        <v>189</v>
      </c>
      <c r="BH328" s="157" t="s">
        <v>181</v>
      </c>
      <c r="BI328" s="157" t="s">
        <v>183</v>
      </c>
      <c r="BJ328" s="153">
        <v>80.17</v>
      </c>
      <c r="BK328" s="147" t="s">
        <v>5282</v>
      </c>
      <c r="BL328" s="159" t="s">
        <v>5283</v>
      </c>
      <c r="BM328" s="159" t="s">
        <v>5284</v>
      </c>
      <c r="BN328" s="147" t="s">
        <v>5285</v>
      </c>
      <c r="BO328" s="165">
        <v>78.67</v>
      </c>
      <c r="BP328" s="165">
        <v>74.33</v>
      </c>
      <c r="BQ328" s="165">
        <v>70.83</v>
      </c>
      <c r="BR328" s="166">
        <v>78.25</v>
      </c>
      <c r="BS328" s="166">
        <v>80.17</v>
      </c>
      <c r="BT328" s="243">
        <f t="shared" si="5"/>
        <v>382.25</v>
      </c>
      <c r="BU328" s="146" t="s">
        <v>170</v>
      </c>
      <c r="BV328" s="168"/>
      <c r="BW328" s="168"/>
      <c r="BX328" s="168"/>
      <c r="BY328" s="168"/>
      <c r="BZ328" s="168"/>
      <c r="CA328" s="168"/>
      <c r="CB328" s="168"/>
      <c r="CC328" s="168"/>
      <c r="CD328" s="168"/>
      <c r="CE328" s="168"/>
      <c r="CF328" s="190">
        <v>322</v>
      </c>
    </row>
    <row r="329" spans="1:84" s="12" customFormat="1" ht="15.75" customHeight="1">
      <c r="A329" s="139" t="s">
        <v>1063</v>
      </c>
      <c r="B329" s="140">
        <v>50</v>
      </c>
      <c r="C329" s="140" t="s">
        <v>4702</v>
      </c>
      <c r="D329" s="292" t="s">
        <v>5286</v>
      </c>
      <c r="E329" s="142" t="s">
        <v>5287</v>
      </c>
      <c r="F329" s="143" t="s">
        <v>13</v>
      </c>
      <c r="G329" s="144" t="s">
        <v>1115</v>
      </c>
      <c r="H329" s="141" t="s">
        <v>1068</v>
      </c>
      <c r="I329" s="141" t="s">
        <v>167</v>
      </c>
      <c r="J329" s="141" t="s">
        <v>5288</v>
      </c>
      <c r="K329" s="142" t="s">
        <v>5289</v>
      </c>
      <c r="L329" s="143" t="s">
        <v>224</v>
      </c>
      <c r="M329" s="146" t="s">
        <v>170</v>
      </c>
      <c r="N329" s="147" t="s">
        <v>5129</v>
      </c>
      <c r="O329" s="147" t="s">
        <v>5290</v>
      </c>
      <c r="P329" s="147" t="s">
        <v>1068</v>
      </c>
      <c r="Q329" s="149">
        <v>38984</v>
      </c>
      <c r="R329" s="147" t="s">
        <v>289</v>
      </c>
      <c r="S329" s="147" t="s">
        <v>5291</v>
      </c>
      <c r="T329" s="147" t="s">
        <v>5292</v>
      </c>
      <c r="U329" s="147" t="s">
        <v>1089</v>
      </c>
      <c r="V329" s="293" t="s">
        <v>5293</v>
      </c>
      <c r="W329" s="147" t="s">
        <v>1115</v>
      </c>
      <c r="X329" s="147" t="s">
        <v>1068</v>
      </c>
      <c r="Y329" s="147" t="s">
        <v>167</v>
      </c>
      <c r="Z329" s="181">
        <v>4</v>
      </c>
      <c r="AA329" s="147" t="s">
        <v>5289</v>
      </c>
      <c r="AB329" s="181">
        <v>2022</v>
      </c>
      <c r="AC329" s="147" t="s">
        <v>178</v>
      </c>
      <c r="AD329" s="147" t="s">
        <v>231</v>
      </c>
      <c r="AE329" s="147" t="s">
        <v>179</v>
      </c>
      <c r="AF329" s="293" t="s">
        <v>5294</v>
      </c>
      <c r="AG329" s="183">
        <v>60</v>
      </c>
      <c r="AH329" s="183">
        <v>62</v>
      </c>
      <c r="AI329" s="183">
        <v>76</v>
      </c>
      <c r="AJ329" s="183">
        <v>76</v>
      </c>
      <c r="AK329" s="183">
        <v>80</v>
      </c>
      <c r="AL329" s="153">
        <v>78.75</v>
      </c>
      <c r="AM329" s="184">
        <v>58</v>
      </c>
      <c r="AN329" s="184">
        <v>60</v>
      </c>
      <c r="AO329" s="184">
        <v>73</v>
      </c>
      <c r="AP329" s="184">
        <v>74</v>
      </c>
      <c r="AQ329" s="184">
        <v>80</v>
      </c>
      <c r="AR329" s="153">
        <v>73.25</v>
      </c>
      <c r="AS329" s="184">
        <v>64</v>
      </c>
      <c r="AT329" s="184">
        <v>75</v>
      </c>
      <c r="AU329" s="184">
        <v>73</v>
      </c>
      <c r="AV329" s="184">
        <v>75</v>
      </c>
      <c r="AW329" s="184">
        <v>73</v>
      </c>
      <c r="AX329" s="153">
        <v>77.5</v>
      </c>
      <c r="AY329" s="184">
        <v>60</v>
      </c>
      <c r="AZ329" s="184">
        <v>60</v>
      </c>
      <c r="BA329" s="184">
        <v>73</v>
      </c>
      <c r="BB329" s="184">
        <v>78</v>
      </c>
      <c r="BC329" s="184">
        <v>72</v>
      </c>
      <c r="BD329" s="153">
        <v>74.790000000000006</v>
      </c>
      <c r="BE329" s="184">
        <v>60</v>
      </c>
      <c r="BF329" s="184">
        <v>70</v>
      </c>
      <c r="BG329" s="184">
        <v>74</v>
      </c>
      <c r="BH329" s="184">
        <v>80</v>
      </c>
      <c r="BI329" s="184">
        <v>75</v>
      </c>
      <c r="BJ329" s="153">
        <v>77.92</v>
      </c>
      <c r="BK329" s="147" t="s">
        <v>5295</v>
      </c>
      <c r="BL329" s="159" t="s">
        <v>5296</v>
      </c>
      <c r="BM329" s="159" t="s">
        <v>5297</v>
      </c>
      <c r="BN329" s="147" t="s">
        <v>5298</v>
      </c>
      <c r="BO329" s="165">
        <v>78.75</v>
      </c>
      <c r="BP329" s="165">
        <v>73.25</v>
      </c>
      <c r="BQ329" s="165">
        <v>77.5</v>
      </c>
      <c r="BR329" s="166">
        <v>74.790000000000006</v>
      </c>
      <c r="BS329" s="166">
        <v>77.92</v>
      </c>
      <c r="BT329" s="243">
        <f t="shared" si="5"/>
        <v>382.21000000000004</v>
      </c>
      <c r="BU329" s="146" t="s">
        <v>224</v>
      </c>
      <c r="BV329" s="168"/>
      <c r="BW329" s="168"/>
      <c r="BX329" s="168"/>
      <c r="BY329" s="168"/>
      <c r="BZ329" s="168"/>
      <c r="CA329" s="168"/>
      <c r="CB329" s="168"/>
      <c r="CC329" s="168"/>
      <c r="CD329" s="168"/>
      <c r="CE329" s="168"/>
      <c r="CF329" s="190">
        <v>323</v>
      </c>
    </row>
    <row r="330" spans="1:84" s="12" customFormat="1" ht="15.75" customHeight="1">
      <c r="A330" s="139" t="s">
        <v>1063</v>
      </c>
      <c r="B330" s="140">
        <v>52</v>
      </c>
      <c r="C330" s="140" t="s">
        <v>4702</v>
      </c>
      <c r="D330" s="292" t="s">
        <v>5299</v>
      </c>
      <c r="E330" s="142" t="s">
        <v>5300</v>
      </c>
      <c r="F330" s="143" t="s">
        <v>13</v>
      </c>
      <c r="G330" s="144" t="s">
        <v>46</v>
      </c>
      <c r="H330" s="141" t="s">
        <v>1068</v>
      </c>
      <c r="I330" s="141" t="s">
        <v>167</v>
      </c>
      <c r="J330" s="141" t="s">
        <v>5301</v>
      </c>
      <c r="K330" s="142" t="s">
        <v>351</v>
      </c>
      <c r="L330" s="143" t="s">
        <v>224</v>
      </c>
      <c r="M330" s="146" t="s">
        <v>224</v>
      </c>
      <c r="N330" s="147" t="s">
        <v>5302</v>
      </c>
      <c r="O330" s="147" t="s">
        <v>5303</v>
      </c>
      <c r="P330" s="147" t="s">
        <v>9</v>
      </c>
      <c r="Q330" s="149">
        <v>39270</v>
      </c>
      <c r="R330" s="147" t="s">
        <v>289</v>
      </c>
      <c r="S330" s="147" t="s">
        <v>5091</v>
      </c>
      <c r="T330" s="147" t="s">
        <v>5304</v>
      </c>
      <c r="U330" s="147"/>
      <c r="V330" s="293" t="s">
        <v>5305</v>
      </c>
      <c r="W330" s="147" t="s">
        <v>46</v>
      </c>
      <c r="X330" s="147" t="s">
        <v>1068</v>
      </c>
      <c r="Y330" s="147" t="s">
        <v>167</v>
      </c>
      <c r="Z330" s="147">
        <v>1</v>
      </c>
      <c r="AA330" s="147" t="s">
        <v>351</v>
      </c>
      <c r="AB330" s="147">
        <v>2022</v>
      </c>
      <c r="AC330" s="147" t="s">
        <v>178</v>
      </c>
      <c r="AD330" s="147" t="s">
        <v>231</v>
      </c>
      <c r="AE330" s="147" t="s">
        <v>231</v>
      </c>
      <c r="AF330" s="293" t="s">
        <v>5305</v>
      </c>
      <c r="AG330" s="147">
        <v>75</v>
      </c>
      <c r="AH330" s="147">
        <v>85</v>
      </c>
      <c r="AI330" s="147">
        <v>80</v>
      </c>
      <c r="AJ330" s="147">
        <v>81</v>
      </c>
      <c r="AK330" s="147">
        <v>81</v>
      </c>
      <c r="AL330" s="182">
        <v>80.400000000000006</v>
      </c>
      <c r="AM330" s="157">
        <v>65</v>
      </c>
      <c r="AN330" s="157">
        <v>78</v>
      </c>
      <c r="AO330" s="157">
        <v>67</v>
      </c>
      <c r="AP330" s="157">
        <v>77</v>
      </c>
      <c r="AQ330" s="157">
        <v>69</v>
      </c>
      <c r="AR330" s="182">
        <v>71.2</v>
      </c>
      <c r="AS330" s="157">
        <v>74</v>
      </c>
      <c r="AT330" s="157">
        <v>79</v>
      </c>
      <c r="AU330" s="157">
        <v>67</v>
      </c>
      <c r="AV330" s="157">
        <v>78</v>
      </c>
      <c r="AW330" s="157">
        <v>78</v>
      </c>
      <c r="AX330" s="182">
        <v>75.2</v>
      </c>
      <c r="AY330" s="157">
        <v>77</v>
      </c>
      <c r="AZ330" s="157">
        <v>79</v>
      </c>
      <c r="BA330" s="157">
        <v>77</v>
      </c>
      <c r="BB330" s="157">
        <v>77</v>
      </c>
      <c r="BC330" s="157">
        <v>79</v>
      </c>
      <c r="BD330" s="182">
        <v>77.8</v>
      </c>
      <c r="BE330" s="157">
        <v>75</v>
      </c>
      <c r="BF330" s="157">
        <v>78</v>
      </c>
      <c r="BG330" s="157">
        <v>71</v>
      </c>
      <c r="BH330" s="157">
        <v>79</v>
      </c>
      <c r="BI330" s="157">
        <v>84</v>
      </c>
      <c r="BJ330" s="182">
        <v>77.400000000000006</v>
      </c>
      <c r="BK330" s="147" t="s">
        <v>5306</v>
      </c>
      <c r="BL330" s="159" t="s">
        <v>5307</v>
      </c>
      <c r="BM330" s="159" t="s">
        <v>5308</v>
      </c>
      <c r="BN330" s="147" t="s">
        <v>5309</v>
      </c>
      <c r="BO330" s="165">
        <v>80.400000000000006</v>
      </c>
      <c r="BP330" s="165">
        <v>71.2</v>
      </c>
      <c r="BQ330" s="165">
        <v>75.2</v>
      </c>
      <c r="BR330" s="166">
        <v>77.8</v>
      </c>
      <c r="BS330" s="166">
        <v>77.400000000000006</v>
      </c>
      <c r="BT330" s="243">
        <f t="shared" si="5"/>
        <v>382</v>
      </c>
      <c r="BU330" s="146" t="s">
        <v>224</v>
      </c>
      <c r="BV330" s="168" t="s">
        <v>5310</v>
      </c>
      <c r="BW330" s="168" t="s">
        <v>5311</v>
      </c>
      <c r="BX330" s="168"/>
      <c r="BY330" s="168"/>
      <c r="BZ330" s="168"/>
      <c r="CA330" s="168"/>
      <c r="CB330" s="168"/>
      <c r="CC330" s="168"/>
      <c r="CD330" s="168"/>
      <c r="CE330" s="168"/>
      <c r="CF330" s="190">
        <v>324</v>
      </c>
    </row>
    <row r="331" spans="1:84" s="12" customFormat="1" ht="15.75" customHeight="1">
      <c r="A331" s="139" t="s">
        <v>1063</v>
      </c>
      <c r="B331" s="140">
        <v>53</v>
      </c>
      <c r="C331" s="140" t="s">
        <v>4702</v>
      </c>
      <c r="D331" s="292" t="s">
        <v>5312</v>
      </c>
      <c r="E331" s="142" t="s">
        <v>5313</v>
      </c>
      <c r="F331" s="143" t="s">
        <v>14</v>
      </c>
      <c r="G331" s="144" t="s">
        <v>60</v>
      </c>
      <c r="H331" s="141" t="s">
        <v>1068</v>
      </c>
      <c r="I331" s="141" t="s">
        <v>167</v>
      </c>
      <c r="J331" s="141" t="s">
        <v>5314</v>
      </c>
      <c r="K331" s="142" t="s">
        <v>421</v>
      </c>
      <c r="L331" s="143" t="s">
        <v>170</v>
      </c>
      <c r="M331" s="146" t="s">
        <v>170</v>
      </c>
      <c r="N331" s="147" t="s">
        <v>5315</v>
      </c>
      <c r="O331" s="147" t="s">
        <v>5316</v>
      </c>
      <c r="P331" s="147" t="s">
        <v>338</v>
      </c>
      <c r="Q331" s="149">
        <v>39176</v>
      </c>
      <c r="R331" s="147" t="s">
        <v>174</v>
      </c>
      <c r="S331" s="147" t="s">
        <v>5317</v>
      </c>
      <c r="T331" s="147" t="s">
        <v>5318</v>
      </c>
      <c r="U331" s="147"/>
      <c r="V331" s="293" t="s">
        <v>5319</v>
      </c>
      <c r="W331" s="147" t="s">
        <v>60</v>
      </c>
      <c r="X331" s="147" t="s">
        <v>1068</v>
      </c>
      <c r="Y331" s="147" t="s">
        <v>167</v>
      </c>
      <c r="Z331" s="181">
        <v>1</v>
      </c>
      <c r="AA331" s="147" t="s">
        <v>421</v>
      </c>
      <c r="AB331" s="181">
        <v>2022</v>
      </c>
      <c r="AC331" s="147" t="s">
        <v>178</v>
      </c>
      <c r="AD331" s="147" t="s">
        <v>179</v>
      </c>
      <c r="AE331" s="147" t="s">
        <v>179</v>
      </c>
      <c r="AF331" s="293" t="s">
        <v>5320</v>
      </c>
      <c r="AG331" s="183">
        <v>73</v>
      </c>
      <c r="AH331" s="183">
        <v>85</v>
      </c>
      <c r="AI331" s="183">
        <v>79</v>
      </c>
      <c r="AJ331" s="183">
        <v>89</v>
      </c>
      <c r="AK331" s="183">
        <v>86</v>
      </c>
      <c r="AL331" s="153">
        <v>82</v>
      </c>
      <c r="AM331" s="184">
        <v>65</v>
      </c>
      <c r="AN331" s="184">
        <v>62</v>
      </c>
      <c r="AO331" s="184">
        <v>78</v>
      </c>
      <c r="AP331" s="184">
        <v>80</v>
      </c>
      <c r="AQ331" s="184">
        <v>87</v>
      </c>
      <c r="AR331" s="153">
        <v>74</v>
      </c>
      <c r="AS331" s="184">
        <v>77</v>
      </c>
      <c r="AT331" s="184">
        <v>84</v>
      </c>
      <c r="AU331" s="184">
        <v>76</v>
      </c>
      <c r="AV331" s="184">
        <v>76</v>
      </c>
      <c r="AW331" s="184">
        <v>80</v>
      </c>
      <c r="AX331" s="153">
        <v>79</v>
      </c>
      <c r="AY331" s="184">
        <v>72</v>
      </c>
      <c r="AZ331" s="184">
        <v>72</v>
      </c>
      <c r="BA331" s="184">
        <v>74</v>
      </c>
      <c r="BB331" s="184">
        <v>73</v>
      </c>
      <c r="BC331" s="184">
        <v>77</v>
      </c>
      <c r="BD331" s="153">
        <v>74</v>
      </c>
      <c r="BE331" s="184">
        <v>64</v>
      </c>
      <c r="BF331" s="184">
        <v>72</v>
      </c>
      <c r="BG331" s="184">
        <v>75</v>
      </c>
      <c r="BH331" s="184">
        <v>75</v>
      </c>
      <c r="BI331" s="184">
        <v>78</v>
      </c>
      <c r="BJ331" s="153">
        <v>73</v>
      </c>
      <c r="BK331" s="147" t="s">
        <v>5321</v>
      </c>
      <c r="BL331" s="159" t="s">
        <v>5322</v>
      </c>
      <c r="BM331" s="159" t="s">
        <v>5323</v>
      </c>
      <c r="BN331" s="147" t="s">
        <v>5324</v>
      </c>
      <c r="BO331" s="165">
        <v>82</v>
      </c>
      <c r="BP331" s="165">
        <v>74</v>
      </c>
      <c r="BQ331" s="165">
        <v>79</v>
      </c>
      <c r="BR331" s="166">
        <v>74</v>
      </c>
      <c r="BS331" s="166">
        <v>73</v>
      </c>
      <c r="BT331" s="243">
        <f t="shared" si="5"/>
        <v>382</v>
      </c>
      <c r="BU331" s="146" t="s">
        <v>170</v>
      </c>
      <c r="BV331" s="168"/>
      <c r="BW331" s="168"/>
      <c r="BX331" s="168"/>
      <c r="BY331" s="168"/>
      <c r="BZ331" s="168"/>
      <c r="CA331" s="168"/>
      <c r="CB331" s="168"/>
      <c r="CC331" s="168"/>
      <c r="CD331" s="168"/>
      <c r="CE331" s="168"/>
      <c r="CF331" s="190">
        <v>325</v>
      </c>
    </row>
    <row r="332" spans="1:84" s="12" customFormat="1" ht="15.75" customHeight="1">
      <c r="A332" s="139" t="s">
        <v>1111</v>
      </c>
      <c r="B332" s="140">
        <v>54</v>
      </c>
      <c r="C332" s="140" t="s">
        <v>4702</v>
      </c>
      <c r="D332" s="292" t="s">
        <v>5325</v>
      </c>
      <c r="E332" s="142" t="s">
        <v>5326</v>
      </c>
      <c r="F332" s="143" t="s">
        <v>13</v>
      </c>
      <c r="G332" s="144" t="s">
        <v>56</v>
      </c>
      <c r="H332" s="141" t="s">
        <v>1068</v>
      </c>
      <c r="I332" s="141" t="s">
        <v>167</v>
      </c>
      <c r="J332" s="141" t="s">
        <v>5327</v>
      </c>
      <c r="K332" s="142" t="s">
        <v>366</v>
      </c>
      <c r="L332" s="143" t="s">
        <v>224</v>
      </c>
      <c r="M332" s="146" t="s">
        <v>224</v>
      </c>
      <c r="N332" s="147" t="s">
        <v>5328</v>
      </c>
      <c r="O332" s="147" t="s">
        <v>5329</v>
      </c>
      <c r="P332" s="147" t="s">
        <v>227</v>
      </c>
      <c r="Q332" s="149">
        <v>39176</v>
      </c>
      <c r="R332" s="147" t="s">
        <v>289</v>
      </c>
      <c r="S332" s="147" t="s">
        <v>5330</v>
      </c>
      <c r="T332" s="147" t="s">
        <v>5331</v>
      </c>
      <c r="U332" s="147" t="s">
        <v>5332</v>
      </c>
      <c r="V332" s="293" t="s">
        <v>5333</v>
      </c>
      <c r="W332" s="147" t="s">
        <v>56</v>
      </c>
      <c r="X332" s="147" t="s">
        <v>1068</v>
      </c>
      <c r="Y332" s="147" t="s">
        <v>167</v>
      </c>
      <c r="Z332" s="147">
        <v>1</v>
      </c>
      <c r="AA332" s="147" t="s">
        <v>366</v>
      </c>
      <c r="AB332" s="147">
        <v>2022</v>
      </c>
      <c r="AC332" s="147" t="s">
        <v>178</v>
      </c>
      <c r="AD332" s="147" t="s">
        <v>231</v>
      </c>
      <c r="AE332" s="147" t="s">
        <v>231</v>
      </c>
      <c r="AF332" s="293" t="s">
        <v>5334</v>
      </c>
      <c r="AG332" s="147">
        <v>79</v>
      </c>
      <c r="AH332" s="147">
        <v>81</v>
      </c>
      <c r="AI332" s="147">
        <v>77</v>
      </c>
      <c r="AJ332" s="147">
        <v>80</v>
      </c>
      <c r="AK332" s="147">
        <v>81</v>
      </c>
      <c r="AL332" s="182">
        <v>79.599999999999994</v>
      </c>
      <c r="AM332" s="157">
        <v>77</v>
      </c>
      <c r="AN332" s="157">
        <v>79</v>
      </c>
      <c r="AO332" s="157">
        <v>66</v>
      </c>
      <c r="AP332" s="157">
        <v>74</v>
      </c>
      <c r="AQ332" s="157">
        <v>74</v>
      </c>
      <c r="AR332" s="185">
        <v>74</v>
      </c>
      <c r="AS332" s="157">
        <v>78</v>
      </c>
      <c r="AT332" s="157">
        <v>80</v>
      </c>
      <c r="AU332" s="157">
        <v>77</v>
      </c>
      <c r="AV332" s="157">
        <v>75</v>
      </c>
      <c r="AW332" s="157">
        <v>70</v>
      </c>
      <c r="AX332" s="185">
        <v>76</v>
      </c>
      <c r="AY332" s="157">
        <v>76</v>
      </c>
      <c r="AZ332" s="157">
        <v>79</v>
      </c>
      <c r="BA332" s="157">
        <v>75</v>
      </c>
      <c r="BB332" s="157">
        <v>77</v>
      </c>
      <c r="BC332" s="157">
        <v>70</v>
      </c>
      <c r="BD332" s="182">
        <v>75.400000000000006</v>
      </c>
      <c r="BE332" s="157">
        <v>79</v>
      </c>
      <c r="BF332" s="157">
        <v>82</v>
      </c>
      <c r="BG332" s="157">
        <v>78</v>
      </c>
      <c r="BH332" s="157">
        <v>75</v>
      </c>
      <c r="BI332" s="157">
        <v>70</v>
      </c>
      <c r="BJ332" s="182">
        <v>76.8</v>
      </c>
      <c r="BK332" s="147" t="s">
        <v>5335</v>
      </c>
      <c r="BL332" s="159" t="s">
        <v>5336</v>
      </c>
      <c r="BM332" s="159" t="s">
        <v>5337</v>
      </c>
      <c r="BN332" s="147" t="s">
        <v>5338</v>
      </c>
      <c r="BO332" s="165">
        <v>79.599999999999994</v>
      </c>
      <c r="BP332" s="165">
        <v>74</v>
      </c>
      <c r="BQ332" s="165">
        <v>76</v>
      </c>
      <c r="BR332" s="166">
        <v>75.400000000000006</v>
      </c>
      <c r="BS332" s="166">
        <v>76.8</v>
      </c>
      <c r="BT332" s="243">
        <f t="shared" si="5"/>
        <v>381.8</v>
      </c>
      <c r="BU332" s="146" t="s">
        <v>224</v>
      </c>
      <c r="BV332" s="168" t="s">
        <v>5339</v>
      </c>
      <c r="BW332" s="168"/>
      <c r="BX332" s="168"/>
      <c r="BY332" s="168"/>
      <c r="BZ332" s="168"/>
      <c r="CA332" s="168"/>
      <c r="CB332" s="168"/>
      <c r="CC332" s="168"/>
      <c r="CD332" s="168"/>
      <c r="CE332" s="168"/>
      <c r="CF332" s="190">
        <v>326</v>
      </c>
    </row>
    <row r="333" spans="1:84" s="12" customFormat="1" ht="15.75" customHeight="1">
      <c r="A333" s="139" t="s">
        <v>237</v>
      </c>
      <c r="B333" s="140">
        <v>55</v>
      </c>
      <c r="C333" s="140" t="s">
        <v>4702</v>
      </c>
      <c r="D333" s="292" t="s">
        <v>5340</v>
      </c>
      <c r="E333" s="142" t="s">
        <v>5341</v>
      </c>
      <c r="F333" s="143" t="s">
        <v>13</v>
      </c>
      <c r="G333" s="144" t="s">
        <v>50</v>
      </c>
      <c r="H333" s="141" t="s">
        <v>166</v>
      </c>
      <c r="I333" s="141" t="s">
        <v>167</v>
      </c>
      <c r="J333" s="141" t="s">
        <v>5342</v>
      </c>
      <c r="K333" s="142" t="s">
        <v>519</v>
      </c>
      <c r="L333" s="143" t="s">
        <v>224</v>
      </c>
      <c r="M333" s="146" t="s">
        <v>224</v>
      </c>
      <c r="N333" s="147" t="s">
        <v>5343</v>
      </c>
      <c r="O333" s="147" t="s">
        <v>5344</v>
      </c>
      <c r="P333" s="147" t="s">
        <v>338</v>
      </c>
      <c r="Q333" s="149">
        <v>39016</v>
      </c>
      <c r="R333" s="147" t="s">
        <v>289</v>
      </c>
      <c r="S333" s="147" t="s">
        <v>5345</v>
      </c>
      <c r="T333" s="147" t="s">
        <v>5346</v>
      </c>
      <c r="U333" s="147" t="s">
        <v>5347</v>
      </c>
      <c r="V333" s="293" t="s">
        <v>5348</v>
      </c>
      <c r="W333" s="147" t="s">
        <v>50</v>
      </c>
      <c r="X333" s="147" t="s">
        <v>166</v>
      </c>
      <c r="Y333" s="147" t="s">
        <v>167</v>
      </c>
      <c r="Z333" s="147">
        <v>4</v>
      </c>
      <c r="AA333" s="147" t="s">
        <v>519</v>
      </c>
      <c r="AB333" s="147">
        <v>2022</v>
      </c>
      <c r="AC333" s="147" t="s">
        <v>178</v>
      </c>
      <c r="AD333" s="147" t="s">
        <v>231</v>
      </c>
      <c r="AE333" s="147" t="s">
        <v>231</v>
      </c>
      <c r="AF333" s="293" t="s">
        <v>5349</v>
      </c>
      <c r="AG333" s="147">
        <v>75</v>
      </c>
      <c r="AH333" s="147">
        <v>75</v>
      </c>
      <c r="AI333" s="147">
        <v>77</v>
      </c>
      <c r="AJ333" s="147">
        <v>83</v>
      </c>
      <c r="AK333" s="147">
        <v>81</v>
      </c>
      <c r="AL333" s="182">
        <v>81.58</v>
      </c>
      <c r="AM333" s="157">
        <v>73</v>
      </c>
      <c r="AN333" s="157">
        <v>80</v>
      </c>
      <c r="AO333" s="157">
        <v>72</v>
      </c>
      <c r="AP333" s="157">
        <v>72</v>
      </c>
      <c r="AQ333" s="157">
        <v>75</v>
      </c>
      <c r="AR333" s="185">
        <v>74</v>
      </c>
      <c r="AS333" s="157">
        <v>75</v>
      </c>
      <c r="AT333" s="157">
        <v>76</v>
      </c>
      <c r="AU333" s="157">
        <v>78</v>
      </c>
      <c r="AV333" s="157">
        <v>76</v>
      </c>
      <c r="AW333" s="157">
        <v>78</v>
      </c>
      <c r="AX333" s="182">
        <v>75.75</v>
      </c>
      <c r="AY333" s="157">
        <v>76</v>
      </c>
      <c r="AZ333" s="157">
        <v>75</v>
      </c>
      <c r="BA333" s="157">
        <v>78</v>
      </c>
      <c r="BB333" s="157">
        <v>75</v>
      </c>
      <c r="BC333" s="157">
        <v>76</v>
      </c>
      <c r="BD333" s="182">
        <v>74.88</v>
      </c>
      <c r="BE333" s="157">
        <v>80</v>
      </c>
      <c r="BF333" s="157">
        <v>77</v>
      </c>
      <c r="BG333" s="157">
        <v>78</v>
      </c>
      <c r="BH333" s="157">
        <v>77</v>
      </c>
      <c r="BI333" s="157">
        <v>76</v>
      </c>
      <c r="BJ333" s="182">
        <v>75.319999999999993</v>
      </c>
      <c r="BK333" s="147" t="s">
        <v>5350</v>
      </c>
      <c r="BL333" s="159" t="s">
        <v>5351</v>
      </c>
      <c r="BM333" s="159" t="s">
        <v>5352</v>
      </c>
      <c r="BN333" s="147" t="s">
        <v>5353</v>
      </c>
      <c r="BO333" s="165">
        <v>81.58</v>
      </c>
      <c r="BP333" s="165">
        <v>74</v>
      </c>
      <c r="BQ333" s="165">
        <v>75.75</v>
      </c>
      <c r="BR333" s="166">
        <v>74.88</v>
      </c>
      <c r="BS333" s="166">
        <v>75.319999999999993</v>
      </c>
      <c r="BT333" s="243">
        <f t="shared" si="5"/>
        <v>381.53</v>
      </c>
      <c r="BU333" s="146" t="s">
        <v>224</v>
      </c>
      <c r="BV333" s="168"/>
      <c r="BW333" s="168"/>
      <c r="BX333" s="168"/>
      <c r="BY333" s="168"/>
      <c r="BZ333" s="168"/>
      <c r="CA333" s="168"/>
      <c r="CB333" s="168"/>
      <c r="CC333" s="168"/>
      <c r="CD333" s="168"/>
      <c r="CE333" s="168"/>
      <c r="CF333" s="190">
        <v>327</v>
      </c>
    </row>
    <row r="334" spans="1:84" s="12" customFormat="1" ht="15.75" customHeight="1">
      <c r="A334" s="139" t="s">
        <v>161</v>
      </c>
      <c r="B334" s="140">
        <v>56</v>
      </c>
      <c r="C334" s="140" t="s">
        <v>4702</v>
      </c>
      <c r="D334" s="292" t="s">
        <v>5354</v>
      </c>
      <c r="E334" s="142" t="s">
        <v>943</v>
      </c>
      <c r="F334" s="143" t="s">
        <v>13</v>
      </c>
      <c r="G334" s="144" t="s">
        <v>45</v>
      </c>
      <c r="H334" s="141" t="s">
        <v>166</v>
      </c>
      <c r="I334" s="141" t="s">
        <v>167</v>
      </c>
      <c r="J334" s="141" t="s">
        <v>5355</v>
      </c>
      <c r="K334" s="142" t="s">
        <v>1864</v>
      </c>
      <c r="L334" s="143" t="s">
        <v>170</v>
      </c>
      <c r="M334" s="146" t="s">
        <v>224</v>
      </c>
      <c r="N334" s="147" t="s">
        <v>5356</v>
      </c>
      <c r="O334" s="147" t="s">
        <v>5357</v>
      </c>
      <c r="P334" s="147" t="s">
        <v>338</v>
      </c>
      <c r="Q334" s="149">
        <v>38985</v>
      </c>
      <c r="R334" s="147" t="s">
        <v>289</v>
      </c>
      <c r="S334" s="147" t="s">
        <v>5358</v>
      </c>
      <c r="T334" s="147" t="s">
        <v>5359</v>
      </c>
      <c r="U334" s="147"/>
      <c r="V334" s="293" t="s">
        <v>5360</v>
      </c>
      <c r="W334" s="147" t="s">
        <v>45</v>
      </c>
      <c r="X334" s="147" t="s">
        <v>166</v>
      </c>
      <c r="Y334" s="147" t="s">
        <v>167</v>
      </c>
      <c r="Z334" s="147">
        <v>3</v>
      </c>
      <c r="AA334" s="147" t="s">
        <v>1864</v>
      </c>
      <c r="AB334" s="147">
        <v>2022</v>
      </c>
      <c r="AC334" s="147" t="s">
        <v>178</v>
      </c>
      <c r="AD334" s="147" t="s">
        <v>179</v>
      </c>
      <c r="AE334" s="147" t="s">
        <v>231</v>
      </c>
      <c r="AF334" s="293" t="s">
        <v>5361</v>
      </c>
      <c r="AG334" s="147">
        <v>79</v>
      </c>
      <c r="AH334" s="147">
        <v>76</v>
      </c>
      <c r="AI334" s="147">
        <v>75</v>
      </c>
      <c r="AJ334" s="147">
        <v>75</v>
      </c>
      <c r="AK334" s="147">
        <v>71</v>
      </c>
      <c r="AL334" s="153">
        <v>75</v>
      </c>
      <c r="AM334" s="157">
        <v>88</v>
      </c>
      <c r="AN334" s="157">
        <v>80</v>
      </c>
      <c r="AO334" s="157">
        <v>72</v>
      </c>
      <c r="AP334" s="157">
        <v>72</v>
      </c>
      <c r="AQ334" s="157">
        <v>70</v>
      </c>
      <c r="AR334" s="153">
        <v>79.75</v>
      </c>
      <c r="AS334" s="157">
        <v>74</v>
      </c>
      <c r="AT334" s="157">
        <v>74</v>
      </c>
      <c r="AU334" s="157">
        <v>72</v>
      </c>
      <c r="AV334" s="157">
        <v>70</v>
      </c>
      <c r="AW334" s="157">
        <v>74</v>
      </c>
      <c r="AX334" s="153">
        <v>71.42</v>
      </c>
      <c r="AY334" s="157">
        <v>79</v>
      </c>
      <c r="AZ334" s="157">
        <v>74</v>
      </c>
      <c r="BA334" s="157">
        <v>72</v>
      </c>
      <c r="BB334" s="157">
        <v>68</v>
      </c>
      <c r="BC334" s="157">
        <v>78</v>
      </c>
      <c r="BD334" s="153">
        <v>76.67</v>
      </c>
      <c r="BE334" s="157">
        <v>78</v>
      </c>
      <c r="BF334" s="157">
        <v>83</v>
      </c>
      <c r="BG334" s="157">
        <v>75</v>
      </c>
      <c r="BH334" s="157">
        <v>75</v>
      </c>
      <c r="BI334" s="157">
        <v>80</v>
      </c>
      <c r="BJ334" s="153">
        <v>77.83</v>
      </c>
      <c r="BK334" s="147" t="s">
        <v>5362</v>
      </c>
      <c r="BL334" s="159" t="s">
        <v>5363</v>
      </c>
      <c r="BM334" s="159" t="s">
        <v>5364</v>
      </c>
      <c r="BN334" s="147" t="s">
        <v>5365</v>
      </c>
      <c r="BO334" s="165">
        <v>75</v>
      </c>
      <c r="BP334" s="165">
        <v>79.75</v>
      </c>
      <c r="BQ334" s="165">
        <v>71.42</v>
      </c>
      <c r="BR334" s="166">
        <v>76.67</v>
      </c>
      <c r="BS334" s="166">
        <v>77.83</v>
      </c>
      <c r="BT334" s="243">
        <f t="shared" si="5"/>
        <v>380.67</v>
      </c>
      <c r="BU334" s="146" t="s">
        <v>170</v>
      </c>
      <c r="BV334" s="168"/>
      <c r="BW334" s="168"/>
      <c r="BX334" s="168"/>
      <c r="BY334" s="168"/>
      <c r="BZ334" s="168"/>
      <c r="CA334" s="168"/>
      <c r="CB334" s="168"/>
      <c r="CC334" s="168"/>
      <c r="CD334" s="168"/>
      <c r="CE334" s="168"/>
      <c r="CF334" s="190">
        <v>328</v>
      </c>
    </row>
    <row r="335" spans="1:84" s="12" customFormat="1" ht="15.75" customHeight="1">
      <c r="A335" s="139" t="s">
        <v>1063</v>
      </c>
      <c r="B335" s="140">
        <v>58</v>
      </c>
      <c r="C335" s="140" t="s">
        <v>4702</v>
      </c>
      <c r="D335" s="292" t="s">
        <v>5366</v>
      </c>
      <c r="E335" s="142" t="s">
        <v>5367</v>
      </c>
      <c r="F335" s="143" t="s">
        <v>13</v>
      </c>
      <c r="G335" s="144" t="s">
        <v>56</v>
      </c>
      <c r="H335" s="141" t="s">
        <v>1068</v>
      </c>
      <c r="I335" s="141" t="s">
        <v>167</v>
      </c>
      <c r="J335" s="141" t="s">
        <v>5368</v>
      </c>
      <c r="K335" s="142" t="s">
        <v>366</v>
      </c>
      <c r="L335" s="143" t="s">
        <v>224</v>
      </c>
      <c r="M335" s="146" t="s">
        <v>224</v>
      </c>
      <c r="N335" s="147" t="s">
        <v>5369</v>
      </c>
      <c r="O335" s="293" t="s">
        <v>5370</v>
      </c>
      <c r="P335" s="147" t="s">
        <v>338</v>
      </c>
      <c r="Q335" s="149">
        <v>39127</v>
      </c>
      <c r="R335" s="147" t="s">
        <v>289</v>
      </c>
      <c r="S335" s="147" t="s">
        <v>1120</v>
      </c>
      <c r="T335" s="147" t="s">
        <v>5371</v>
      </c>
      <c r="U335" s="147" t="s">
        <v>1089</v>
      </c>
      <c r="V335" s="293" t="s">
        <v>5372</v>
      </c>
      <c r="W335" s="147" t="s">
        <v>56</v>
      </c>
      <c r="X335" s="147" t="s">
        <v>1068</v>
      </c>
      <c r="Y335" s="147" t="s">
        <v>167</v>
      </c>
      <c r="Z335" s="147">
        <v>2</v>
      </c>
      <c r="AA335" s="147" t="s">
        <v>366</v>
      </c>
      <c r="AB335" s="147">
        <v>2022</v>
      </c>
      <c r="AC335" s="147" t="s">
        <v>178</v>
      </c>
      <c r="AD335" s="147" t="s">
        <v>231</v>
      </c>
      <c r="AE335" s="147" t="s">
        <v>231</v>
      </c>
      <c r="AF335" s="293" t="s">
        <v>5372</v>
      </c>
      <c r="AG335" s="147">
        <v>76</v>
      </c>
      <c r="AH335" s="147">
        <v>77</v>
      </c>
      <c r="AI335" s="147">
        <v>76</v>
      </c>
      <c r="AJ335" s="147">
        <v>77</v>
      </c>
      <c r="AK335" s="147">
        <v>80</v>
      </c>
      <c r="AL335" s="153">
        <v>78</v>
      </c>
      <c r="AM335" s="157">
        <v>75</v>
      </c>
      <c r="AN335" s="157">
        <v>77</v>
      </c>
      <c r="AO335" s="157">
        <v>66</v>
      </c>
      <c r="AP335" s="157">
        <v>73</v>
      </c>
      <c r="AQ335" s="157">
        <v>75</v>
      </c>
      <c r="AR335" s="153">
        <v>73.83</v>
      </c>
      <c r="AS335" s="157">
        <v>76</v>
      </c>
      <c r="AT335" s="157">
        <v>78</v>
      </c>
      <c r="AU335" s="157">
        <v>77</v>
      </c>
      <c r="AV335" s="157">
        <v>73</v>
      </c>
      <c r="AW335" s="157">
        <v>65</v>
      </c>
      <c r="AX335" s="153">
        <v>73.5</v>
      </c>
      <c r="AY335" s="157">
        <v>78</v>
      </c>
      <c r="AZ335" s="157">
        <v>79</v>
      </c>
      <c r="BA335" s="157">
        <v>77</v>
      </c>
      <c r="BB335" s="157">
        <v>79</v>
      </c>
      <c r="BC335" s="157">
        <v>77</v>
      </c>
      <c r="BD335" s="153">
        <v>77.83</v>
      </c>
      <c r="BE335" s="157">
        <v>71</v>
      </c>
      <c r="BF335" s="157">
        <v>77</v>
      </c>
      <c r="BG335" s="157">
        <v>76</v>
      </c>
      <c r="BH335" s="157">
        <v>78</v>
      </c>
      <c r="BI335" s="157">
        <v>81</v>
      </c>
      <c r="BJ335" s="153">
        <v>77.33</v>
      </c>
      <c r="BK335" s="147" t="s">
        <v>5373</v>
      </c>
      <c r="BL335" s="159" t="s">
        <v>5374</v>
      </c>
      <c r="BM335" s="159" t="s">
        <v>5375</v>
      </c>
      <c r="BN335" s="147" t="s">
        <v>5376</v>
      </c>
      <c r="BO335" s="165">
        <v>78</v>
      </c>
      <c r="BP335" s="165">
        <v>73.83</v>
      </c>
      <c r="BQ335" s="165">
        <v>73.5</v>
      </c>
      <c r="BR335" s="166">
        <v>77.83</v>
      </c>
      <c r="BS335" s="166">
        <v>77.33</v>
      </c>
      <c r="BT335" s="243">
        <f t="shared" si="5"/>
        <v>380.48999999999995</v>
      </c>
      <c r="BU335" s="146" t="s">
        <v>224</v>
      </c>
      <c r="BV335" s="168"/>
      <c r="BW335" s="168"/>
      <c r="BX335" s="168"/>
      <c r="BY335" s="168"/>
      <c r="BZ335" s="168"/>
      <c r="CA335" s="168"/>
      <c r="CB335" s="168"/>
      <c r="CC335" s="168"/>
      <c r="CD335" s="168"/>
      <c r="CE335" s="168"/>
      <c r="CF335" s="190">
        <v>329</v>
      </c>
    </row>
    <row r="336" spans="1:84" s="12" customFormat="1" ht="15.75" customHeight="1">
      <c r="A336" s="139" t="s">
        <v>1111</v>
      </c>
      <c r="B336" s="140">
        <v>59</v>
      </c>
      <c r="C336" s="140" t="s">
        <v>4702</v>
      </c>
      <c r="D336" s="292" t="s">
        <v>5377</v>
      </c>
      <c r="E336" s="142" t="s">
        <v>5378</v>
      </c>
      <c r="F336" s="143" t="s">
        <v>13</v>
      </c>
      <c r="G336" s="144" t="s">
        <v>1115</v>
      </c>
      <c r="H336" s="141" t="s">
        <v>1068</v>
      </c>
      <c r="I336" s="141" t="s">
        <v>167</v>
      </c>
      <c r="J336" s="141" t="s">
        <v>5379</v>
      </c>
      <c r="K336" s="142" t="s">
        <v>421</v>
      </c>
      <c r="L336" s="143" t="s">
        <v>170</v>
      </c>
      <c r="M336" s="146" t="s">
        <v>224</v>
      </c>
      <c r="N336" s="147" t="s">
        <v>5380</v>
      </c>
      <c r="O336" s="147" t="s">
        <v>5381</v>
      </c>
      <c r="P336" s="147" t="s">
        <v>338</v>
      </c>
      <c r="Q336" s="149">
        <v>39014</v>
      </c>
      <c r="R336" s="147" t="s">
        <v>289</v>
      </c>
      <c r="S336" s="147" t="s">
        <v>5382</v>
      </c>
      <c r="T336" s="147" t="s">
        <v>5383</v>
      </c>
      <c r="U336" s="147"/>
      <c r="V336" s="293" t="s">
        <v>5384</v>
      </c>
      <c r="W336" s="147" t="s">
        <v>1115</v>
      </c>
      <c r="X336" s="147" t="s">
        <v>1068</v>
      </c>
      <c r="Y336" s="147" t="s">
        <v>167</v>
      </c>
      <c r="Z336" s="181">
        <v>3</v>
      </c>
      <c r="AA336" s="147" t="s">
        <v>421</v>
      </c>
      <c r="AB336" s="181">
        <v>2021</v>
      </c>
      <c r="AC336" s="147" t="s">
        <v>178</v>
      </c>
      <c r="AD336" s="147" t="s">
        <v>179</v>
      </c>
      <c r="AE336" s="147" t="s">
        <v>231</v>
      </c>
      <c r="AF336" s="293" t="s">
        <v>5385</v>
      </c>
      <c r="AG336" s="183">
        <v>84</v>
      </c>
      <c r="AH336" s="183">
        <v>65</v>
      </c>
      <c r="AI336" s="183">
        <v>73</v>
      </c>
      <c r="AJ336" s="183">
        <v>72</v>
      </c>
      <c r="AK336" s="183">
        <v>75</v>
      </c>
      <c r="AL336" s="153">
        <v>76</v>
      </c>
      <c r="AM336" s="184">
        <v>75</v>
      </c>
      <c r="AN336" s="184">
        <v>67</v>
      </c>
      <c r="AO336" s="184">
        <v>71</v>
      </c>
      <c r="AP336" s="184">
        <v>72</v>
      </c>
      <c r="AQ336" s="184">
        <v>65</v>
      </c>
      <c r="AR336" s="153">
        <v>76</v>
      </c>
      <c r="AS336" s="184">
        <v>68</v>
      </c>
      <c r="AT336" s="184">
        <v>68</v>
      </c>
      <c r="AU336" s="184">
        <v>70</v>
      </c>
      <c r="AV336" s="184">
        <v>70</v>
      </c>
      <c r="AW336" s="184">
        <v>75</v>
      </c>
      <c r="AX336" s="153">
        <v>75</v>
      </c>
      <c r="AY336" s="184">
        <v>67</v>
      </c>
      <c r="AZ336" s="184">
        <v>65</v>
      </c>
      <c r="BA336" s="184">
        <v>71</v>
      </c>
      <c r="BB336" s="184">
        <v>70</v>
      </c>
      <c r="BC336" s="184">
        <v>75</v>
      </c>
      <c r="BD336" s="153">
        <v>75</v>
      </c>
      <c r="BE336" s="184">
        <v>72</v>
      </c>
      <c r="BF336" s="184">
        <v>75</v>
      </c>
      <c r="BG336" s="184">
        <v>71</v>
      </c>
      <c r="BH336" s="184">
        <v>72</v>
      </c>
      <c r="BI336" s="184">
        <v>75</v>
      </c>
      <c r="BJ336" s="153">
        <v>78</v>
      </c>
      <c r="BK336" s="147" t="s">
        <v>5386</v>
      </c>
      <c r="BL336" s="159" t="s">
        <v>5387</v>
      </c>
      <c r="BM336" s="159" t="s">
        <v>5388</v>
      </c>
      <c r="BN336" s="147" t="s">
        <v>5389</v>
      </c>
      <c r="BO336" s="165">
        <v>76</v>
      </c>
      <c r="BP336" s="165">
        <v>76</v>
      </c>
      <c r="BQ336" s="165">
        <v>75</v>
      </c>
      <c r="BR336" s="166">
        <v>75</v>
      </c>
      <c r="BS336" s="166">
        <v>78</v>
      </c>
      <c r="BT336" s="243">
        <f t="shared" si="5"/>
        <v>380</v>
      </c>
      <c r="BU336" s="146" t="s">
        <v>170</v>
      </c>
      <c r="BV336" s="168"/>
      <c r="BW336" s="168" t="s">
        <v>5390</v>
      </c>
      <c r="BX336" s="168"/>
      <c r="BY336" s="168"/>
      <c r="BZ336" s="168"/>
      <c r="CA336" s="168"/>
      <c r="CB336" s="168"/>
      <c r="CC336" s="168"/>
      <c r="CD336" s="168"/>
      <c r="CE336" s="168"/>
      <c r="CF336" s="190">
        <v>330</v>
      </c>
    </row>
    <row r="337" spans="1:84" s="12" customFormat="1" ht="15.75" customHeight="1">
      <c r="A337" s="139" t="s">
        <v>1063</v>
      </c>
      <c r="B337" s="140">
        <v>60</v>
      </c>
      <c r="C337" s="140" t="s">
        <v>4702</v>
      </c>
      <c r="D337" s="292" t="s">
        <v>5391</v>
      </c>
      <c r="E337" s="142" t="s">
        <v>5392</v>
      </c>
      <c r="F337" s="143" t="s">
        <v>13</v>
      </c>
      <c r="G337" s="144" t="s">
        <v>60</v>
      </c>
      <c r="H337" s="141" t="s">
        <v>1068</v>
      </c>
      <c r="I337" s="141" t="s">
        <v>167</v>
      </c>
      <c r="J337" s="141" t="s">
        <v>5393</v>
      </c>
      <c r="K337" s="142" t="s">
        <v>421</v>
      </c>
      <c r="L337" s="143" t="s">
        <v>224</v>
      </c>
      <c r="M337" s="146" t="s">
        <v>224</v>
      </c>
      <c r="N337" s="147" t="s">
        <v>5394</v>
      </c>
      <c r="O337" s="293" t="s">
        <v>5395</v>
      </c>
      <c r="P337" s="147" t="s">
        <v>1068</v>
      </c>
      <c r="Q337" s="149">
        <v>39277</v>
      </c>
      <c r="R337" s="147" t="s">
        <v>289</v>
      </c>
      <c r="S337" s="147" t="s">
        <v>5396</v>
      </c>
      <c r="T337" s="147" t="s">
        <v>5397</v>
      </c>
      <c r="U337" s="147"/>
      <c r="V337" s="293" t="s">
        <v>5398</v>
      </c>
      <c r="W337" s="147" t="s">
        <v>60</v>
      </c>
      <c r="X337" s="147" t="s">
        <v>1068</v>
      </c>
      <c r="Y337" s="147" t="s">
        <v>167</v>
      </c>
      <c r="Z337" s="147">
        <v>6</v>
      </c>
      <c r="AA337" s="147" t="s">
        <v>421</v>
      </c>
      <c r="AB337" s="147">
        <v>2022</v>
      </c>
      <c r="AC337" s="147" t="s">
        <v>178</v>
      </c>
      <c r="AD337" s="147" t="s">
        <v>231</v>
      </c>
      <c r="AE337" s="147" t="s">
        <v>231</v>
      </c>
      <c r="AF337" s="293" t="s">
        <v>5399</v>
      </c>
      <c r="AG337" s="147">
        <v>65</v>
      </c>
      <c r="AH337" s="147">
        <v>67</v>
      </c>
      <c r="AI337" s="147">
        <v>76</v>
      </c>
      <c r="AJ337" s="147">
        <v>80</v>
      </c>
      <c r="AK337" s="147">
        <v>85</v>
      </c>
      <c r="AL337" s="185">
        <v>76</v>
      </c>
      <c r="AM337" s="157">
        <v>63</v>
      </c>
      <c r="AN337" s="157">
        <v>60</v>
      </c>
      <c r="AO337" s="157">
        <v>72</v>
      </c>
      <c r="AP337" s="157">
        <v>72</v>
      </c>
      <c r="AQ337" s="157">
        <v>85</v>
      </c>
      <c r="AR337" s="185">
        <v>76</v>
      </c>
      <c r="AS337" s="157">
        <v>64</v>
      </c>
      <c r="AT337" s="157">
        <v>78</v>
      </c>
      <c r="AU337" s="157">
        <v>74</v>
      </c>
      <c r="AV337" s="157">
        <v>75</v>
      </c>
      <c r="AW337" s="157">
        <v>73</v>
      </c>
      <c r="AX337" s="185">
        <v>75</v>
      </c>
      <c r="AY337" s="157">
        <v>67</v>
      </c>
      <c r="AZ337" s="157">
        <v>68</v>
      </c>
      <c r="BA337" s="157">
        <v>73</v>
      </c>
      <c r="BB337" s="157">
        <v>75</v>
      </c>
      <c r="BC337" s="157">
        <v>83</v>
      </c>
      <c r="BD337" s="185">
        <v>77</v>
      </c>
      <c r="BE337" s="157">
        <v>62</v>
      </c>
      <c r="BF337" s="157">
        <v>65</v>
      </c>
      <c r="BG337" s="157">
        <v>74</v>
      </c>
      <c r="BH337" s="157">
        <v>82</v>
      </c>
      <c r="BI337" s="157">
        <v>76</v>
      </c>
      <c r="BJ337" s="185">
        <v>76</v>
      </c>
      <c r="BK337" s="147" t="s">
        <v>5400</v>
      </c>
      <c r="BL337" s="159" t="s">
        <v>5401</v>
      </c>
      <c r="BM337" s="159" t="s">
        <v>5402</v>
      </c>
      <c r="BN337" s="147" t="s">
        <v>5403</v>
      </c>
      <c r="BO337" s="165">
        <v>76</v>
      </c>
      <c r="BP337" s="165">
        <v>76</v>
      </c>
      <c r="BQ337" s="165">
        <v>75</v>
      </c>
      <c r="BR337" s="166">
        <v>77</v>
      </c>
      <c r="BS337" s="166">
        <v>76</v>
      </c>
      <c r="BT337" s="243">
        <f t="shared" si="5"/>
        <v>380</v>
      </c>
      <c r="BU337" s="146" t="s">
        <v>224</v>
      </c>
      <c r="BV337" s="168"/>
      <c r="BW337" s="168"/>
      <c r="BX337" s="168"/>
      <c r="BY337" s="168"/>
      <c r="BZ337" s="168"/>
      <c r="CA337" s="168"/>
      <c r="CB337" s="168"/>
      <c r="CC337" s="168"/>
      <c r="CD337" s="168"/>
      <c r="CE337" s="168"/>
      <c r="CF337" s="190">
        <v>331</v>
      </c>
    </row>
    <row r="338" spans="1:84" s="12" customFormat="1" ht="15.75" customHeight="1">
      <c r="A338" s="139" t="s">
        <v>161</v>
      </c>
      <c r="B338" s="140">
        <v>61</v>
      </c>
      <c r="C338" s="140" t="s">
        <v>4702</v>
      </c>
      <c r="D338" s="292" t="s">
        <v>5404</v>
      </c>
      <c r="E338" s="142" t="s">
        <v>5405</v>
      </c>
      <c r="F338" s="143" t="s">
        <v>13</v>
      </c>
      <c r="G338" s="144" t="s">
        <v>46</v>
      </c>
      <c r="H338" s="141" t="s">
        <v>166</v>
      </c>
      <c r="I338" s="141" t="s">
        <v>167</v>
      </c>
      <c r="J338" s="141" t="s">
        <v>5406</v>
      </c>
      <c r="K338" s="142" t="s">
        <v>366</v>
      </c>
      <c r="L338" s="143" t="s">
        <v>224</v>
      </c>
      <c r="M338" s="146" t="s">
        <v>170</v>
      </c>
      <c r="N338" s="147" t="s">
        <v>5407</v>
      </c>
      <c r="O338" s="147" t="s">
        <v>5408</v>
      </c>
      <c r="P338" s="147" t="s">
        <v>2115</v>
      </c>
      <c r="Q338" s="149">
        <v>38698</v>
      </c>
      <c r="R338" s="147" t="s">
        <v>289</v>
      </c>
      <c r="S338" s="147" t="s">
        <v>5409</v>
      </c>
      <c r="T338" s="147" t="s">
        <v>457</v>
      </c>
      <c r="U338" s="147" t="s">
        <v>508</v>
      </c>
      <c r="V338" s="147" t="s">
        <v>5410</v>
      </c>
      <c r="W338" s="147" t="s">
        <v>46</v>
      </c>
      <c r="X338" s="147" t="s">
        <v>166</v>
      </c>
      <c r="Y338" s="147" t="s">
        <v>167</v>
      </c>
      <c r="Z338" s="147">
        <v>5</v>
      </c>
      <c r="AA338" s="147" t="s">
        <v>366</v>
      </c>
      <c r="AB338" s="147">
        <v>2022</v>
      </c>
      <c r="AC338" s="147" t="s">
        <v>178</v>
      </c>
      <c r="AD338" s="147" t="s">
        <v>231</v>
      </c>
      <c r="AE338" s="147" t="s">
        <v>179</v>
      </c>
      <c r="AF338" s="293" t="s">
        <v>5411</v>
      </c>
      <c r="AG338" s="147">
        <v>78</v>
      </c>
      <c r="AH338" s="147">
        <v>77</v>
      </c>
      <c r="AI338" s="147">
        <v>76</v>
      </c>
      <c r="AJ338" s="147">
        <v>77</v>
      </c>
      <c r="AK338" s="147">
        <v>80</v>
      </c>
      <c r="AL338" s="153">
        <v>78</v>
      </c>
      <c r="AM338" s="157">
        <v>75</v>
      </c>
      <c r="AN338" s="157">
        <v>77</v>
      </c>
      <c r="AO338" s="157">
        <v>66</v>
      </c>
      <c r="AP338" s="157">
        <v>73</v>
      </c>
      <c r="AQ338" s="157">
        <v>75</v>
      </c>
      <c r="AR338" s="153">
        <v>73</v>
      </c>
      <c r="AS338" s="157">
        <v>78</v>
      </c>
      <c r="AT338" s="157">
        <v>78</v>
      </c>
      <c r="AU338" s="157">
        <v>77</v>
      </c>
      <c r="AV338" s="157">
        <v>75</v>
      </c>
      <c r="AW338" s="157">
        <v>67</v>
      </c>
      <c r="AX338" s="153">
        <v>75</v>
      </c>
      <c r="AY338" s="157">
        <v>78</v>
      </c>
      <c r="AZ338" s="157">
        <v>79</v>
      </c>
      <c r="BA338" s="157">
        <v>75</v>
      </c>
      <c r="BB338" s="157">
        <v>79</v>
      </c>
      <c r="BC338" s="157">
        <v>77</v>
      </c>
      <c r="BD338" s="153">
        <v>78</v>
      </c>
      <c r="BE338" s="157">
        <v>68</v>
      </c>
      <c r="BF338" s="157">
        <v>76</v>
      </c>
      <c r="BG338" s="157">
        <v>76</v>
      </c>
      <c r="BH338" s="157">
        <v>77</v>
      </c>
      <c r="BI338" s="157">
        <v>80</v>
      </c>
      <c r="BJ338" s="153">
        <v>75.400000000000006</v>
      </c>
      <c r="BK338" s="147" t="s">
        <v>5412</v>
      </c>
      <c r="BL338" s="159" t="s">
        <v>5413</v>
      </c>
      <c r="BM338" s="159" t="s">
        <v>5414</v>
      </c>
      <c r="BN338" s="147" t="s">
        <v>5415</v>
      </c>
      <c r="BO338" s="165">
        <v>78</v>
      </c>
      <c r="BP338" s="165">
        <v>73</v>
      </c>
      <c r="BQ338" s="165">
        <v>75</v>
      </c>
      <c r="BR338" s="166">
        <v>78</v>
      </c>
      <c r="BS338" s="166">
        <v>75.400000000000006</v>
      </c>
      <c r="BT338" s="243">
        <f t="shared" si="5"/>
        <v>379.4</v>
      </c>
      <c r="BU338" s="146" t="s">
        <v>224</v>
      </c>
      <c r="BV338" s="168" t="s">
        <v>5416</v>
      </c>
      <c r="BW338" s="168" t="s">
        <v>5417</v>
      </c>
      <c r="BX338" s="168"/>
      <c r="BY338" s="168"/>
      <c r="BZ338" s="168"/>
      <c r="CA338" s="168"/>
      <c r="CB338" s="168"/>
      <c r="CC338" s="168"/>
      <c r="CD338" s="168"/>
      <c r="CE338" s="168"/>
      <c r="CF338" s="190">
        <v>332</v>
      </c>
    </row>
    <row r="339" spans="1:84" s="12" customFormat="1" ht="15.75" customHeight="1">
      <c r="A339" s="139" t="s">
        <v>1063</v>
      </c>
      <c r="B339" s="140">
        <v>62</v>
      </c>
      <c r="C339" s="140" t="s">
        <v>4702</v>
      </c>
      <c r="D339" s="292" t="s">
        <v>5418</v>
      </c>
      <c r="E339" s="142" t="s">
        <v>5419</v>
      </c>
      <c r="F339" s="143" t="s">
        <v>13</v>
      </c>
      <c r="G339" s="144" t="s">
        <v>60</v>
      </c>
      <c r="H339" s="141" t="s">
        <v>1068</v>
      </c>
      <c r="I339" s="141" t="s">
        <v>167</v>
      </c>
      <c r="J339" s="141" t="s">
        <v>5420</v>
      </c>
      <c r="K339" s="142" t="s">
        <v>5421</v>
      </c>
      <c r="L339" s="143" t="s">
        <v>224</v>
      </c>
      <c r="M339" s="146" t="s">
        <v>224</v>
      </c>
      <c r="N339" s="147" t="s">
        <v>5422</v>
      </c>
      <c r="O339" s="147" t="s">
        <v>5423</v>
      </c>
      <c r="P339" s="147" t="s">
        <v>2554</v>
      </c>
      <c r="Q339" s="149">
        <v>39223</v>
      </c>
      <c r="R339" s="147" t="s">
        <v>289</v>
      </c>
      <c r="S339" s="147" t="s">
        <v>5424</v>
      </c>
      <c r="T339" s="147" t="s">
        <v>5425</v>
      </c>
      <c r="U339" s="147" t="s">
        <v>1089</v>
      </c>
      <c r="V339" s="293" t="s">
        <v>5426</v>
      </c>
      <c r="W339" s="147" t="s">
        <v>60</v>
      </c>
      <c r="X339" s="147" t="s">
        <v>1068</v>
      </c>
      <c r="Y339" s="147" t="s">
        <v>167</v>
      </c>
      <c r="Z339" s="147">
        <v>3</v>
      </c>
      <c r="AA339" s="147" t="s">
        <v>5421</v>
      </c>
      <c r="AB339" s="147">
        <v>2022</v>
      </c>
      <c r="AC339" s="147" t="s">
        <v>178</v>
      </c>
      <c r="AD339" s="147" t="s">
        <v>231</v>
      </c>
      <c r="AE339" s="147" t="s">
        <v>231</v>
      </c>
      <c r="AF339" s="293" t="s">
        <v>5426</v>
      </c>
      <c r="AG339" s="147">
        <v>71</v>
      </c>
      <c r="AH339" s="147">
        <v>73</v>
      </c>
      <c r="AI339" s="147">
        <v>77</v>
      </c>
      <c r="AJ339" s="147">
        <v>83</v>
      </c>
      <c r="AK339" s="147">
        <v>85</v>
      </c>
      <c r="AL339" s="182">
        <v>80.08</v>
      </c>
      <c r="AM339" s="157">
        <v>70</v>
      </c>
      <c r="AN339" s="157">
        <v>70</v>
      </c>
      <c r="AO339" s="157">
        <v>72</v>
      </c>
      <c r="AP339" s="157">
        <v>83</v>
      </c>
      <c r="AQ339" s="157">
        <v>82</v>
      </c>
      <c r="AR339" s="182">
        <v>74.33</v>
      </c>
      <c r="AS339" s="157">
        <v>74</v>
      </c>
      <c r="AT339" s="157">
        <v>68</v>
      </c>
      <c r="AU339" s="157">
        <v>78</v>
      </c>
      <c r="AV339" s="157">
        <v>78</v>
      </c>
      <c r="AW339" s="157">
        <v>73</v>
      </c>
      <c r="AX339" s="185">
        <v>76</v>
      </c>
      <c r="AY339" s="157">
        <v>63</v>
      </c>
      <c r="AZ339" s="157">
        <v>74</v>
      </c>
      <c r="BA339" s="157">
        <v>73</v>
      </c>
      <c r="BB339" s="157">
        <v>73</v>
      </c>
      <c r="BC339" s="157">
        <v>75</v>
      </c>
      <c r="BD339" s="185">
        <v>75</v>
      </c>
      <c r="BE339" s="157">
        <v>64</v>
      </c>
      <c r="BF339" s="157">
        <v>68</v>
      </c>
      <c r="BG339" s="157">
        <v>74</v>
      </c>
      <c r="BH339" s="157">
        <v>75</v>
      </c>
      <c r="BI339" s="157">
        <v>72</v>
      </c>
      <c r="BJ339" s="185">
        <v>73</v>
      </c>
      <c r="BK339" s="147" t="s">
        <v>5427</v>
      </c>
      <c r="BL339" s="159" t="s">
        <v>5428</v>
      </c>
      <c r="BM339" s="159" t="s">
        <v>5429</v>
      </c>
      <c r="BN339" s="147" t="s">
        <v>5430</v>
      </c>
      <c r="BO339" s="165">
        <v>80.08</v>
      </c>
      <c r="BP339" s="165">
        <v>74.33</v>
      </c>
      <c r="BQ339" s="165">
        <v>76</v>
      </c>
      <c r="BR339" s="166">
        <v>75</v>
      </c>
      <c r="BS339" s="166">
        <v>73</v>
      </c>
      <c r="BT339" s="243">
        <f t="shared" si="5"/>
        <v>378.40999999999997</v>
      </c>
      <c r="BU339" s="146" t="s">
        <v>224</v>
      </c>
      <c r="BV339" s="168"/>
      <c r="BW339" s="168"/>
      <c r="BX339" s="168"/>
      <c r="BY339" s="168"/>
      <c r="BZ339" s="168"/>
      <c r="CA339" s="168"/>
      <c r="CB339" s="168"/>
      <c r="CC339" s="168"/>
      <c r="CD339" s="168"/>
      <c r="CE339" s="168"/>
      <c r="CF339" s="190">
        <v>333</v>
      </c>
    </row>
    <row r="340" spans="1:84" s="12" customFormat="1" ht="15.75" customHeight="1">
      <c r="A340" s="139" t="s">
        <v>265</v>
      </c>
      <c r="B340" s="140">
        <v>64</v>
      </c>
      <c r="C340" s="140" t="s">
        <v>4702</v>
      </c>
      <c r="D340" s="292" t="s">
        <v>5431</v>
      </c>
      <c r="E340" s="142" t="s">
        <v>5432</v>
      </c>
      <c r="F340" s="143" t="s">
        <v>14</v>
      </c>
      <c r="G340" s="144" t="s">
        <v>49</v>
      </c>
      <c r="H340" s="141" t="s">
        <v>166</v>
      </c>
      <c r="I340" s="141" t="s">
        <v>167</v>
      </c>
      <c r="J340" s="141" t="s">
        <v>5433</v>
      </c>
      <c r="K340" s="142" t="s">
        <v>1487</v>
      </c>
      <c r="L340" s="143" t="s">
        <v>170</v>
      </c>
      <c r="M340" s="146" t="s">
        <v>170</v>
      </c>
      <c r="N340" s="147" t="s">
        <v>5434</v>
      </c>
      <c r="O340" s="147" t="s">
        <v>5435</v>
      </c>
      <c r="P340" s="147" t="s">
        <v>5436</v>
      </c>
      <c r="Q340" s="149">
        <v>39118</v>
      </c>
      <c r="R340" s="147" t="s">
        <v>174</v>
      </c>
      <c r="S340" s="147" t="s">
        <v>5437</v>
      </c>
      <c r="T340" s="147" t="s">
        <v>5438</v>
      </c>
      <c r="U340" s="147"/>
      <c r="V340" s="293" t="s">
        <v>5439</v>
      </c>
      <c r="W340" s="147" t="s">
        <v>49</v>
      </c>
      <c r="X340" s="147" t="s">
        <v>166</v>
      </c>
      <c r="Y340" s="147" t="s">
        <v>167</v>
      </c>
      <c r="Z340" s="147">
        <v>3</v>
      </c>
      <c r="AA340" s="147" t="s">
        <v>1487</v>
      </c>
      <c r="AB340" s="147">
        <v>2022</v>
      </c>
      <c r="AC340" s="147" t="s">
        <v>178</v>
      </c>
      <c r="AD340" s="147" t="s">
        <v>179</v>
      </c>
      <c r="AE340" s="147" t="s">
        <v>179</v>
      </c>
      <c r="AF340" s="293" t="s">
        <v>5440</v>
      </c>
      <c r="AG340" s="147">
        <v>72</v>
      </c>
      <c r="AH340" s="147">
        <v>79</v>
      </c>
      <c r="AI340" s="147">
        <v>76</v>
      </c>
      <c r="AJ340" s="147">
        <v>83</v>
      </c>
      <c r="AK340" s="147">
        <v>85</v>
      </c>
      <c r="AL340" s="153">
        <v>79</v>
      </c>
      <c r="AM340" s="157">
        <v>64</v>
      </c>
      <c r="AN340" s="157">
        <v>66</v>
      </c>
      <c r="AO340" s="157">
        <v>82</v>
      </c>
      <c r="AP340" s="157">
        <v>82</v>
      </c>
      <c r="AQ340" s="157">
        <v>86</v>
      </c>
      <c r="AR340" s="153">
        <v>76</v>
      </c>
      <c r="AS340" s="157">
        <v>72</v>
      </c>
      <c r="AT340" s="157">
        <v>80</v>
      </c>
      <c r="AU340" s="157">
        <v>78</v>
      </c>
      <c r="AV340" s="157">
        <v>78</v>
      </c>
      <c r="AW340" s="157">
        <v>77</v>
      </c>
      <c r="AX340" s="153">
        <v>77</v>
      </c>
      <c r="AY340" s="157">
        <v>63</v>
      </c>
      <c r="AZ340" s="157">
        <v>72</v>
      </c>
      <c r="BA340" s="157">
        <v>74</v>
      </c>
      <c r="BB340" s="157">
        <v>78</v>
      </c>
      <c r="BC340" s="157">
        <v>79</v>
      </c>
      <c r="BD340" s="153">
        <v>73</v>
      </c>
      <c r="BE340" s="157">
        <v>64</v>
      </c>
      <c r="BF340" s="157">
        <v>72</v>
      </c>
      <c r="BG340" s="157">
        <v>79</v>
      </c>
      <c r="BH340" s="157">
        <v>75</v>
      </c>
      <c r="BI340" s="157">
        <v>77</v>
      </c>
      <c r="BJ340" s="153">
        <v>73</v>
      </c>
      <c r="BK340" s="147" t="s">
        <v>5441</v>
      </c>
      <c r="BL340" s="159" t="s">
        <v>5442</v>
      </c>
      <c r="BM340" s="159" t="s">
        <v>5443</v>
      </c>
      <c r="BN340" s="147" t="s">
        <v>5444</v>
      </c>
      <c r="BO340" s="165">
        <v>79</v>
      </c>
      <c r="BP340" s="165">
        <v>76</v>
      </c>
      <c r="BQ340" s="165">
        <v>77</v>
      </c>
      <c r="BR340" s="166">
        <v>73</v>
      </c>
      <c r="BS340" s="166">
        <v>73</v>
      </c>
      <c r="BT340" s="243">
        <f t="shared" si="5"/>
        <v>378</v>
      </c>
      <c r="BU340" s="146" t="s">
        <v>170</v>
      </c>
      <c r="BV340" s="168"/>
      <c r="BW340" s="168"/>
      <c r="BX340" s="168"/>
      <c r="BY340" s="168"/>
      <c r="BZ340" s="168"/>
      <c r="CA340" s="168"/>
      <c r="CB340" s="168"/>
      <c r="CC340" s="168"/>
      <c r="CD340" s="168"/>
      <c r="CE340" s="168"/>
      <c r="CF340" s="190">
        <v>334</v>
      </c>
    </row>
    <row r="341" spans="1:84" s="12" customFormat="1" ht="15.75" customHeight="1">
      <c r="A341" s="139" t="s">
        <v>237</v>
      </c>
      <c r="B341" s="140">
        <v>65</v>
      </c>
      <c r="C341" s="140" t="s">
        <v>4702</v>
      </c>
      <c r="D341" s="292" t="s">
        <v>5445</v>
      </c>
      <c r="E341" s="142" t="s">
        <v>5446</v>
      </c>
      <c r="F341" s="143" t="s">
        <v>13</v>
      </c>
      <c r="G341" s="144" t="s">
        <v>49</v>
      </c>
      <c r="H341" s="141" t="s">
        <v>166</v>
      </c>
      <c r="I341" s="141" t="s">
        <v>167</v>
      </c>
      <c r="J341" s="141" t="s">
        <v>5447</v>
      </c>
      <c r="K341" s="142" t="s">
        <v>302</v>
      </c>
      <c r="L341" s="143" t="s">
        <v>224</v>
      </c>
      <c r="M341" s="146" t="s">
        <v>170</v>
      </c>
      <c r="N341" s="147" t="s">
        <v>5448</v>
      </c>
      <c r="O341" s="147" t="s">
        <v>5447</v>
      </c>
      <c r="P341" s="147" t="s">
        <v>958</v>
      </c>
      <c r="Q341" s="149">
        <v>39303</v>
      </c>
      <c r="R341" s="147" t="s">
        <v>289</v>
      </c>
      <c r="S341" s="147" t="s">
        <v>5449</v>
      </c>
      <c r="T341" s="147" t="s">
        <v>5450</v>
      </c>
      <c r="U341" s="147" t="s">
        <v>5451</v>
      </c>
      <c r="V341" s="293" t="s">
        <v>5452</v>
      </c>
      <c r="W341" s="147" t="s">
        <v>49</v>
      </c>
      <c r="X341" s="147" t="s">
        <v>166</v>
      </c>
      <c r="Y341" s="147" t="s">
        <v>167</v>
      </c>
      <c r="Z341" s="147">
        <v>1</v>
      </c>
      <c r="AA341" s="147" t="s">
        <v>302</v>
      </c>
      <c r="AB341" s="147">
        <v>2022</v>
      </c>
      <c r="AC341" s="147" t="s">
        <v>178</v>
      </c>
      <c r="AD341" s="147" t="s">
        <v>231</v>
      </c>
      <c r="AE341" s="147" t="s">
        <v>179</v>
      </c>
      <c r="AF341" s="293" t="s">
        <v>5453</v>
      </c>
      <c r="AG341" s="147">
        <v>83</v>
      </c>
      <c r="AH341" s="147">
        <v>81</v>
      </c>
      <c r="AI341" s="147">
        <v>73</v>
      </c>
      <c r="AJ341" s="147">
        <v>78</v>
      </c>
      <c r="AK341" s="147">
        <v>80</v>
      </c>
      <c r="AL341" s="182">
        <v>79.5</v>
      </c>
      <c r="AM341" s="157">
        <v>74</v>
      </c>
      <c r="AN341" s="157">
        <v>77</v>
      </c>
      <c r="AO341" s="157">
        <v>66</v>
      </c>
      <c r="AP341" s="157">
        <v>73</v>
      </c>
      <c r="AQ341" s="157">
        <v>75</v>
      </c>
      <c r="AR341" s="182">
        <v>73.67</v>
      </c>
      <c r="AS341" s="157">
        <v>68</v>
      </c>
      <c r="AT341" s="157">
        <v>77</v>
      </c>
      <c r="AU341" s="157">
        <v>75</v>
      </c>
      <c r="AV341" s="157">
        <v>77</v>
      </c>
      <c r="AW341" s="157">
        <v>68</v>
      </c>
      <c r="AX341" s="182">
        <v>72.33</v>
      </c>
      <c r="AY341" s="157">
        <v>70</v>
      </c>
      <c r="AZ341" s="157">
        <v>77</v>
      </c>
      <c r="BA341" s="157">
        <v>77</v>
      </c>
      <c r="BB341" s="157">
        <v>79</v>
      </c>
      <c r="BC341" s="157">
        <v>77</v>
      </c>
      <c r="BD341" s="182">
        <v>76.5</v>
      </c>
      <c r="BE341" s="157">
        <v>66</v>
      </c>
      <c r="BF341" s="157">
        <v>80</v>
      </c>
      <c r="BG341" s="157">
        <v>77</v>
      </c>
      <c r="BH341" s="157">
        <v>75</v>
      </c>
      <c r="BI341" s="157">
        <v>77</v>
      </c>
      <c r="BJ341" s="182">
        <v>75.67</v>
      </c>
      <c r="BK341" s="147" t="s">
        <v>5454</v>
      </c>
      <c r="BL341" s="159" t="s">
        <v>5455</v>
      </c>
      <c r="BM341" s="159" t="s">
        <v>5456</v>
      </c>
      <c r="BN341" s="147" t="s">
        <v>5457</v>
      </c>
      <c r="BO341" s="165">
        <v>79.5</v>
      </c>
      <c r="BP341" s="165">
        <v>73.67</v>
      </c>
      <c r="BQ341" s="165">
        <v>72.33</v>
      </c>
      <c r="BR341" s="166">
        <v>76.5</v>
      </c>
      <c r="BS341" s="166">
        <v>75.67</v>
      </c>
      <c r="BT341" s="243">
        <f t="shared" si="5"/>
        <v>377.67</v>
      </c>
      <c r="BU341" s="146" t="s">
        <v>224</v>
      </c>
      <c r="BV341" s="168"/>
      <c r="BW341" s="168"/>
      <c r="BX341" s="168"/>
      <c r="BY341" s="168"/>
      <c r="BZ341" s="168"/>
      <c r="CA341" s="168"/>
      <c r="CB341" s="168"/>
      <c r="CC341" s="168"/>
      <c r="CD341" s="168"/>
      <c r="CE341" s="168"/>
      <c r="CF341" s="190">
        <v>335</v>
      </c>
    </row>
    <row r="342" spans="1:84" s="12" customFormat="1" ht="15.75" customHeight="1">
      <c r="A342" s="195" t="s">
        <v>265</v>
      </c>
      <c r="B342" s="143">
        <v>66</v>
      </c>
      <c r="C342" s="140" t="s">
        <v>4702</v>
      </c>
      <c r="D342" s="296" t="s">
        <v>5458</v>
      </c>
      <c r="E342" s="197" t="s">
        <v>5459</v>
      </c>
      <c r="F342" s="143" t="s">
        <v>14</v>
      </c>
      <c r="G342" s="198" t="s">
        <v>45</v>
      </c>
      <c r="H342" s="196" t="s">
        <v>166</v>
      </c>
      <c r="I342" s="196" t="s">
        <v>167</v>
      </c>
      <c r="J342" s="196" t="s">
        <v>5460</v>
      </c>
      <c r="K342" s="197" t="s">
        <v>5461</v>
      </c>
      <c r="L342" s="143" t="s">
        <v>170</v>
      </c>
      <c r="M342" s="146" t="s">
        <v>224</v>
      </c>
      <c r="N342" s="147" t="s">
        <v>5462</v>
      </c>
      <c r="O342" s="147" t="s">
        <v>5463</v>
      </c>
      <c r="P342" s="147" t="s">
        <v>5464</v>
      </c>
      <c r="Q342" s="149">
        <v>39072</v>
      </c>
      <c r="R342" s="147" t="s">
        <v>174</v>
      </c>
      <c r="S342" s="147" t="s">
        <v>5465</v>
      </c>
      <c r="T342" s="147" t="s">
        <v>5466</v>
      </c>
      <c r="U342" s="147" t="s">
        <v>1089</v>
      </c>
      <c r="V342" s="293" t="s">
        <v>5467</v>
      </c>
      <c r="W342" s="147" t="s">
        <v>45</v>
      </c>
      <c r="X342" s="147" t="s">
        <v>166</v>
      </c>
      <c r="Y342" s="147" t="s">
        <v>167</v>
      </c>
      <c r="Z342" s="181">
        <v>2</v>
      </c>
      <c r="AA342" s="147" t="s">
        <v>5461</v>
      </c>
      <c r="AB342" s="181">
        <v>2022</v>
      </c>
      <c r="AC342" s="147" t="s">
        <v>178</v>
      </c>
      <c r="AD342" s="147" t="s">
        <v>179</v>
      </c>
      <c r="AE342" s="147" t="s">
        <v>231</v>
      </c>
      <c r="AF342" s="293" t="s">
        <v>5468</v>
      </c>
      <c r="AG342" s="183">
        <v>75</v>
      </c>
      <c r="AH342" s="183">
        <v>80</v>
      </c>
      <c r="AI342" s="183">
        <v>78</v>
      </c>
      <c r="AJ342" s="183">
        <v>75</v>
      </c>
      <c r="AK342" s="183">
        <v>80</v>
      </c>
      <c r="AL342" s="153">
        <v>77.599999999999994</v>
      </c>
      <c r="AM342" s="184">
        <v>72</v>
      </c>
      <c r="AN342" s="184">
        <v>75</v>
      </c>
      <c r="AO342" s="184">
        <v>73</v>
      </c>
      <c r="AP342" s="184">
        <v>73</v>
      </c>
      <c r="AQ342" s="184">
        <v>77</v>
      </c>
      <c r="AR342" s="153">
        <v>74</v>
      </c>
      <c r="AS342" s="184">
        <v>72</v>
      </c>
      <c r="AT342" s="184">
        <v>71</v>
      </c>
      <c r="AU342" s="184">
        <v>71</v>
      </c>
      <c r="AV342" s="184">
        <v>72</v>
      </c>
      <c r="AW342" s="184">
        <v>81</v>
      </c>
      <c r="AX342" s="153">
        <v>73.400000000000006</v>
      </c>
      <c r="AY342" s="184">
        <v>75</v>
      </c>
      <c r="AZ342" s="184">
        <v>73</v>
      </c>
      <c r="BA342" s="184">
        <v>73</v>
      </c>
      <c r="BB342" s="184">
        <v>77</v>
      </c>
      <c r="BC342" s="184">
        <v>87</v>
      </c>
      <c r="BD342" s="153">
        <v>77</v>
      </c>
      <c r="BE342" s="184">
        <v>71</v>
      </c>
      <c r="BF342" s="184">
        <v>80</v>
      </c>
      <c r="BG342" s="184">
        <v>71</v>
      </c>
      <c r="BH342" s="184">
        <v>75</v>
      </c>
      <c r="BI342" s="184">
        <v>79</v>
      </c>
      <c r="BJ342" s="153">
        <v>75.2</v>
      </c>
      <c r="BK342" s="147" t="s">
        <v>5469</v>
      </c>
      <c r="BL342" s="159" t="s">
        <v>5470</v>
      </c>
      <c r="BM342" s="159" t="s">
        <v>5471</v>
      </c>
      <c r="BN342" s="147" t="s">
        <v>5472</v>
      </c>
      <c r="BO342" s="165">
        <v>77.599999999999994</v>
      </c>
      <c r="BP342" s="165">
        <v>74</v>
      </c>
      <c r="BQ342" s="165">
        <v>73.400000000000006</v>
      </c>
      <c r="BR342" s="166">
        <v>77</v>
      </c>
      <c r="BS342" s="166">
        <v>75.2</v>
      </c>
      <c r="BT342" s="243">
        <f t="shared" si="5"/>
        <v>377.2</v>
      </c>
      <c r="BU342" s="146" t="s">
        <v>170</v>
      </c>
      <c r="BV342" s="210"/>
      <c r="BW342" s="210"/>
      <c r="BX342" s="210"/>
      <c r="BY342" s="210"/>
      <c r="BZ342" s="210"/>
      <c r="CA342" s="210"/>
      <c r="CB342" s="210"/>
      <c r="CC342" s="210"/>
      <c r="CD342" s="210"/>
      <c r="CE342" s="210"/>
      <c r="CF342" s="190">
        <v>336</v>
      </c>
    </row>
    <row r="343" spans="1:84" s="12" customFormat="1" ht="15.75" customHeight="1">
      <c r="A343" s="139" t="s">
        <v>265</v>
      </c>
      <c r="B343" s="140">
        <v>67</v>
      </c>
      <c r="C343" s="140" t="s">
        <v>4702</v>
      </c>
      <c r="D343" s="292" t="s">
        <v>5473</v>
      </c>
      <c r="E343" s="142" t="s">
        <v>5474</v>
      </c>
      <c r="F343" s="143" t="s">
        <v>14</v>
      </c>
      <c r="G343" s="144" t="s">
        <v>52</v>
      </c>
      <c r="H343" s="141" t="s">
        <v>166</v>
      </c>
      <c r="I343" s="141" t="s">
        <v>167</v>
      </c>
      <c r="J343" s="141" t="s">
        <v>5475</v>
      </c>
      <c r="K343" s="142" t="s">
        <v>5476</v>
      </c>
      <c r="L343" s="143" t="s">
        <v>170</v>
      </c>
      <c r="M343" s="146" t="s">
        <v>224</v>
      </c>
      <c r="N343" s="147" t="s">
        <v>5477</v>
      </c>
      <c r="O343" s="147" t="s">
        <v>5478</v>
      </c>
      <c r="P343" s="147" t="s">
        <v>166</v>
      </c>
      <c r="Q343" s="149">
        <v>39104</v>
      </c>
      <c r="R343" s="147" t="s">
        <v>174</v>
      </c>
      <c r="S343" s="147" t="s">
        <v>5479</v>
      </c>
      <c r="T343" s="147" t="s">
        <v>5480</v>
      </c>
      <c r="U343" s="147" t="s">
        <v>5481</v>
      </c>
      <c r="V343" s="293" t="s">
        <v>5482</v>
      </c>
      <c r="W343" s="147" t="s">
        <v>52</v>
      </c>
      <c r="X343" s="147" t="s">
        <v>166</v>
      </c>
      <c r="Y343" s="147" t="s">
        <v>167</v>
      </c>
      <c r="Z343" s="181">
        <v>4</v>
      </c>
      <c r="AA343" s="147" t="s">
        <v>5476</v>
      </c>
      <c r="AB343" s="181">
        <v>2022</v>
      </c>
      <c r="AC343" s="147" t="s">
        <v>178</v>
      </c>
      <c r="AD343" s="147" t="s">
        <v>179</v>
      </c>
      <c r="AE343" s="147" t="s">
        <v>231</v>
      </c>
      <c r="AF343" s="293" t="s">
        <v>5483</v>
      </c>
      <c r="AG343" s="183">
        <v>76</v>
      </c>
      <c r="AH343" s="183">
        <v>77</v>
      </c>
      <c r="AI343" s="183">
        <v>75</v>
      </c>
      <c r="AJ343" s="183">
        <v>75</v>
      </c>
      <c r="AK343" s="183">
        <v>74</v>
      </c>
      <c r="AL343" s="153">
        <v>75.400000000000006</v>
      </c>
      <c r="AM343" s="184">
        <v>79</v>
      </c>
      <c r="AN343" s="184">
        <v>80</v>
      </c>
      <c r="AO343" s="184">
        <v>72</v>
      </c>
      <c r="AP343" s="184">
        <v>75</v>
      </c>
      <c r="AQ343" s="184">
        <v>80</v>
      </c>
      <c r="AR343" s="153">
        <v>77.2</v>
      </c>
      <c r="AS343" s="184">
        <v>72</v>
      </c>
      <c r="AT343" s="184">
        <v>73</v>
      </c>
      <c r="AU343" s="184">
        <v>72</v>
      </c>
      <c r="AV343" s="184">
        <v>75</v>
      </c>
      <c r="AW343" s="184">
        <v>74</v>
      </c>
      <c r="AX343" s="153">
        <v>73.2</v>
      </c>
      <c r="AY343" s="184">
        <v>75</v>
      </c>
      <c r="AZ343" s="184">
        <v>83</v>
      </c>
      <c r="BA343" s="184">
        <v>72</v>
      </c>
      <c r="BB343" s="184">
        <v>70</v>
      </c>
      <c r="BC343" s="184">
        <v>78</v>
      </c>
      <c r="BD343" s="153">
        <v>75.599999999999994</v>
      </c>
      <c r="BE343" s="184">
        <v>77</v>
      </c>
      <c r="BF343" s="184">
        <v>76</v>
      </c>
      <c r="BG343" s="184">
        <v>76</v>
      </c>
      <c r="BH343" s="184">
        <v>75</v>
      </c>
      <c r="BI343" s="184">
        <v>75</v>
      </c>
      <c r="BJ343" s="153">
        <v>75.8</v>
      </c>
      <c r="BK343" s="147" t="s">
        <v>5484</v>
      </c>
      <c r="BL343" s="159" t="s">
        <v>5485</v>
      </c>
      <c r="BM343" s="159" t="s">
        <v>5486</v>
      </c>
      <c r="BN343" s="147" t="s">
        <v>5487</v>
      </c>
      <c r="BO343" s="165">
        <v>75.400000000000006</v>
      </c>
      <c r="BP343" s="165">
        <v>77.2</v>
      </c>
      <c r="BQ343" s="165">
        <v>73.2</v>
      </c>
      <c r="BR343" s="166">
        <v>75.599999999999994</v>
      </c>
      <c r="BS343" s="166">
        <v>75.8</v>
      </c>
      <c r="BT343" s="243">
        <f t="shared" si="5"/>
        <v>377.2</v>
      </c>
      <c r="BU343" s="146" t="s">
        <v>170</v>
      </c>
      <c r="BV343" s="168"/>
      <c r="BW343" s="168"/>
      <c r="BX343" s="168"/>
      <c r="BY343" s="168"/>
      <c r="BZ343" s="168"/>
      <c r="CA343" s="168"/>
      <c r="CB343" s="168"/>
      <c r="CC343" s="168"/>
      <c r="CD343" s="168"/>
      <c r="CE343" s="168"/>
      <c r="CF343" s="190">
        <v>337</v>
      </c>
    </row>
    <row r="344" spans="1:84" s="12" customFormat="1" ht="15.75" customHeight="1">
      <c r="A344" s="139" t="s">
        <v>1111</v>
      </c>
      <c r="B344" s="140">
        <v>68</v>
      </c>
      <c r="C344" s="140" t="s">
        <v>4702</v>
      </c>
      <c r="D344" s="292" t="s">
        <v>5488</v>
      </c>
      <c r="E344" s="142" t="s">
        <v>5489</v>
      </c>
      <c r="F344" s="143" t="s">
        <v>14</v>
      </c>
      <c r="G344" s="144" t="s">
        <v>56</v>
      </c>
      <c r="H344" s="141" t="s">
        <v>1068</v>
      </c>
      <c r="I344" s="141" t="s">
        <v>167</v>
      </c>
      <c r="J344" s="141" t="s">
        <v>5490</v>
      </c>
      <c r="K344" s="142" t="s">
        <v>5491</v>
      </c>
      <c r="L344" s="143" t="s">
        <v>170</v>
      </c>
      <c r="M344" s="146" t="s">
        <v>224</v>
      </c>
      <c r="N344" s="147" t="s">
        <v>5492</v>
      </c>
      <c r="O344" s="147" t="s">
        <v>5493</v>
      </c>
      <c r="P344" s="147" t="s">
        <v>9</v>
      </c>
      <c r="Q344" s="149">
        <v>39383</v>
      </c>
      <c r="R344" s="147" t="s">
        <v>174</v>
      </c>
      <c r="S344" s="147" t="s">
        <v>5300</v>
      </c>
      <c r="T344" s="147" t="s">
        <v>5494</v>
      </c>
      <c r="U344" s="147"/>
      <c r="V344" s="293" t="s">
        <v>5495</v>
      </c>
      <c r="W344" s="147" t="s">
        <v>56</v>
      </c>
      <c r="X344" s="147" t="s">
        <v>1068</v>
      </c>
      <c r="Y344" s="147" t="s">
        <v>167</v>
      </c>
      <c r="Z344" s="147">
        <v>1</v>
      </c>
      <c r="AA344" s="147" t="s">
        <v>5491</v>
      </c>
      <c r="AB344" s="147">
        <v>2022</v>
      </c>
      <c r="AC344" s="147" t="s">
        <v>178</v>
      </c>
      <c r="AD344" s="147" t="s">
        <v>179</v>
      </c>
      <c r="AE344" s="147" t="s">
        <v>231</v>
      </c>
      <c r="AF344" s="293" t="s">
        <v>5495</v>
      </c>
      <c r="AG344" s="147">
        <v>72</v>
      </c>
      <c r="AH344" s="147">
        <v>77</v>
      </c>
      <c r="AI344" s="147">
        <v>76</v>
      </c>
      <c r="AJ344" s="147">
        <v>81</v>
      </c>
      <c r="AK344" s="147">
        <v>87</v>
      </c>
      <c r="AL344" s="153">
        <v>79</v>
      </c>
      <c r="AM344" s="157">
        <v>65</v>
      </c>
      <c r="AN344" s="157">
        <v>60</v>
      </c>
      <c r="AO344" s="157">
        <v>72</v>
      </c>
      <c r="AP344" s="157">
        <v>88</v>
      </c>
      <c r="AQ344" s="157">
        <v>87</v>
      </c>
      <c r="AR344" s="153">
        <v>74</v>
      </c>
      <c r="AS344" s="157">
        <v>65</v>
      </c>
      <c r="AT344" s="157">
        <v>80</v>
      </c>
      <c r="AU344" s="157">
        <v>73</v>
      </c>
      <c r="AV344" s="157">
        <v>76</v>
      </c>
      <c r="AW344" s="157">
        <v>74</v>
      </c>
      <c r="AX344" s="153">
        <v>74</v>
      </c>
      <c r="AY344" s="157">
        <v>73</v>
      </c>
      <c r="AZ344" s="157">
        <v>77</v>
      </c>
      <c r="BA344" s="157">
        <v>73</v>
      </c>
      <c r="BB344" s="157">
        <v>76</v>
      </c>
      <c r="BC344" s="157">
        <v>81</v>
      </c>
      <c r="BD344" s="153">
        <v>76</v>
      </c>
      <c r="BE344" s="157">
        <v>62</v>
      </c>
      <c r="BF344" s="157">
        <v>66</v>
      </c>
      <c r="BG344" s="157">
        <v>80</v>
      </c>
      <c r="BH344" s="157">
        <v>84</v>
      </c>
      <c r="BI344" s="157">
        <v>79</v>
      </c>
      <c r="BJ344" s="153">
        <v>74</v>
      </c>
      <c r="BK344" s="147" t="s">
        <v>5496</v>
      </c>
      <c r="BL344" s="159" t="s">
        <v>5497</v>
      </c>
      <c r="BM344" s="159" t="s">
        <v>5498</v>
      </c>
      <c r="BN344" s="147" t="s">
        <v>5499</v>
      </c>
      <c r="BO344" s="165">
        <v>79</v>
      </c>
      <c r="BP344" s="165">
        <v>74</v>
      </c>
      <c r="BQ344" s="165">
        <v>74</v>
      </c>
      <c r="BR344" s="166">
        <v>76</v>
      </c>
      <c r="BS344" s="166">
        <v>74</v>
      </c>
      <c r="BT344" s="243">
        <f t="shared" si="5"/>
        <v>377</v>
      </c>
      <c r="BU344" s="146" t="s">
        <v>170</v>
      </c>
      <c r="BV344" s="168"/>
      <c r="BW344" s="168"/>
      <c r="BX344" s="168"/>
      <c r="BY344" s="168"/>
      <c r="BZ344" s="168"/>
      <c r="CA344" s="168"/>
      <c r="CB344" s="168"/>
      <c r="CC344" s="168"/>
      <c r="CD344" s="168"/>
      <c r="CE344" s="168"/>
      <c r="CF344" s="190">
        <v>338</v>
      </c>
    </row>
    <row r="345" spans="1:84" s="12" customFormat="1" ht="15.75" customHeight="1">
      <c r="A345" s="139" t="s">
        <v>265</v>
      </c>
      <c r="B345" s="140">
        <v>70</v>
      </c>
      <c r="C345" s="140" t="s">
        <v>4702</v>
      </c>
      <c r="D345" s="292" t="s">
        <v>5500</v>
      </c>
      <c r="E345" s="142" t="s">
        <v>5501</v>
      </c>
      <c r="F345" s="143" t="s">
        <v>13</v>
      </c>
      <c r="G345" s="144" t="s">
        <v>46</v>
      </c>
      <c r="H345" s="141" t="s">
        <v>166</v>
      </c>
      <c r="I345" s="141" t="s">
        <v>167</v>
      </c>
      <c r="J345" s="141" t="s">
        <v>5502</v>
      </c>
      <c r="K345" s="142" t="s">
        <v>720</v>
      </c>
      <c r="L345" s="143" t="s">
        <v>170</v>
      </c>
      <c r="M345" s="146" t="s">
        <v>170</v>
      </c>
      <c r="N345" s="147" t="s">
        <v>5503</v>
      </c>
      <c r="O345" s="147" t="s">
        <v>5504</v>
      </c>
      <c r="P345" s="147" t="s">
        <v>5505</v>
      </c>
      <c r="Q345" s="149">
        <v>39011</v>
      </c>
      <c r="R345" s="147" t="s">
        <v>289</v>
      </c>
      <c r="S345" s="147" t="s">
        <v>5506</v>
      </c>
      <c r="T345" s="147" t="s">
        <v>5507</v>
      </c>
      <c r="U345" s="147"/>
      <c r="V345" s="293" t="s">
        <v>5508</v>
      </c>
      <c r="W345" s="147" t="s">
        <v>46</v>
      </c>
      <c r="X345" s="147" t="s">
        <v>166</v>
      </c>
      <c r="Y345" s="147" t="s">
        <v>167</v>
      </c>
      <c r="Z345" s="147">
        <v>1</v>
      </c>
      <c r="AA345" s="147" t="s">
        <v>720</v>
      </c>
      <c r="AB345" s="147">
        <v>2022</v>
      </c>
      <c r="AC345" s="147" t="s">
        <v>71</v>
      </c>
      <c r="AD345" s="147" t="s">
        <v>179</v>
      </c>
      <c r="AE345" s="147" t="s">
        <v>179</v>
      </c>
      <c r="AF345" s="293" t="s">
        <v>5508</v>
      </c>
      <c r="AG345" s="147">
        <v>78</v>
      </c>
      <c r="AH345" s="147">
        <v>77</v>
      </c>
      <c r="AI345" s="147">
        <v>76</v>
      </c>
      <c r="AJ345" s="147">
        <v>80</v>
      </c>
      <c r="AK345" s="147">
        <v>79</v>
      </c>
      <c r="AL345" s="153">
        <v>77.67</v>
      </c>
      <c r="AM345" s="157">
        <v>76</v>
      </c>
      <c r="AN345" s="157">
        <v>78</v>
      </c>
      <c r="AO345" s="157">
        <v>66</v>
      </c>
      <c r="AP345" s="157">
        <v>73</v>
      </c>
      <c r="AQ345" s="157">
        <v>72</v>
      </c>
      <c r="AR345" s="153">
        <v>73.67</v>
      </c>
      <c r="AS345" s="157">
        <v>76</v>
      </c>
      <c r="AT345" s="157">
        <v>77</v>
      </c>
      <c r="AU345" s="157">
        <v>77</v>
      </c>
      <c r="AV345" s="157">
        <v>70</v>
      </c>
      <c r="AW345" s="157">
        <v>65</v>
      </c>
      <c r="AX345" s="153">
        <v>73</v>
      </c>
      <c r="AY345" s="157">
        <v>78</v>
      </c>
      <c r="AZ345" s="157">
        <v>79</v>
      </c>
      <c r="BA345" s="157">
        <v>77</v>
      </c>
      <c r="BB345" s="157">
        <v>79</v>
      </c>
      <c r="BC345" s="157">
        <v>66</v>
      </c>
      <c r="BD345" s="153">
        <v>76.17</v>
      </c>
      <c r="BE345" s="157">
        <v>68</v>
      </c>
      <c r="BF345" s="157">
        <v>75</v>
      </c>
      <c r="BG345" s="157">
        <v>76</v>
      </c>
      <c r="BH345" s="157">
        <v>77</v>
      </c>
      <c r="BI345" s="157">
        <v>80</v>
      </c>
      <c r="BJ345" s="153">
        <v>76.17</v>
      </c>
      <c r="BK345" s="147" t="s">
        <v>5509</v>
      </c>
      <c r="BL345" s="159" t="s">
        <v>5510</v>
      </c>
      <c r="BM345" s="159" t="s">
        <v>5511</v>
      </c>
      <c r="BN345" s="147" t="s">
        <v>5512</v>
      </c>
      <c r="BO345" s="165">
        <v>77.67</v>
      </c>
      <c r="BP345" s="165">
        <v>73.67</v>
      </c>
      <c r="BQ345" s="165">
        <v>73</v>
      </c>
      <c r="BR345" s="166">
        <v>76.17</v>
      </c>
      <c r="BS345" s="166">
        <v>76.17</v>
      </c>
      <c r="BT345" s="243">
        <f t="shared" si="5"/>
        <v>376.68</v>
      </c>
      <c r="BU345" s="146" t="s">
        <v>170</v>
      </c>
      <c r="BV345" s="168"/>
      <c r="BW345" s="168"/>
      <c r="BX345" s="168"/>
      <c r="BY345" s="168"/>
      <c r="BZ345" s="168"/>
      <c r="CA345" s="168"/>
      <c r="CB345" s="168"/>
      <c r="CC345" s="168"/>
      <c r="CD345" s="168"/>
      <c r="CE345" s="168"/>
      <c r="CF345" s="190">
        <v>339</v>
      </c>
    </row>
    <row r="346" spans="1:84" s="12" customFormat="1" ht="15.75" customHeight="1">
      <c r="A346" s="139" t="s">
        <v>161</v>
      </c>
      <c r="B346" s="140">
        <v>71</v>
      </c>
      <c r="C346" s="140" t="s">
        <v>4702</v>
      </c>
      <c r="D346" s="292" t="s">
        <v>5513</v>
      </c>
      <c r="E346" s="142" t="s">
        <v>5514</v>
      </c>
      <c r="F346" s="143" t="s">
        <v>13</v>
      </c>
      <c r="G346" s="144" t="s">
        <v>45</v>
      </c>
      <c r="H346" s="141" t="s">
        <v>166</v>
      </c>
      <c r="I346" s="141" t="s">
        <v>167</v>
      </c>
      <c r="J346" s="141" t="s">
        <v>5515</v>
      </c>
      <c r="K346" s="142" t="s">
        <v>4994</v>
      </c>
      <c r="L346" s="143" t="s">
        <v>170</v>
      </c>
      <c r="M346" s="146" t="s">
        <v>224</v>
      </c>
      <c r="N346" s="147" t="s">
        <v>5516</v>
      </c>
      <c r="O346" s="147" t="s">
        <v>5517</v>
      </c>
      <c r="P346" s="147" t="s">
        <v>166</v>
      </c>
      <c r="Q346" s="149">
        <v>39273</v>
      </c>
      <c r="R346" s="147" t="s">
        <v>289</v>
      </c>
      <c r="S346" s="147" t="s">
        <v>1329</v>
      </c>
      <c r="T346" s="147" t="s">
        <v>5518</v>
      </c>
      <c r="U346" s="147"/>
      <c r="V346" s="293" t="s">
        <v>5519</v>
      </c>
      <c r="W346" s="147" t="s">
        <v>45</v>
      </c>
      <c r="X346" s="147" t="s">
        <v>166</v>
      </c>
      <c r="Y346" s="147" t="s">
        <v>167</v>
      </c>
      <c r="Z346" s="181">
        <v>3</v>
      </c>
      <c r="AA346" s="147" t="s">
        <v>4994</v>
      </c>
      <c r="AB346" s="181">
        <v>2022</v>
      </c>
      <c r="AC346" s="147" t="s">
        <v>178</v>
      </c>
      <c r="AD346" s="147" t="s">
        <v>179</v>
      </c>
      <c r="AE346" s="147" t="s">
        <v>231</v>
      </c>
      <c r="AF346" s="293" t="s">
        <v>5520</v>
      </c>
      <c r="AG346" s="183">
        <v>78</v>
      </c>
      <c r="AH346" s="183">
        <v>75</v>
      </c>
      <c r="AI346" s="183">
        <v>75</v>
      </c>
      <c r="AJ346" s="183">
        <v>70</v>
      </c>
      <c r="AK346" s="183">
        <v>72</v>
      </c>
      <c r="AL346" s="153">
        <v>77.08</v>
      </c>
      <c r="AM346" s="184">
        <v>86</v>
      </c>
      <c r="AN346" s="184">
        <v>92</v>
      </c>
      <c r="AO346" s="184">
        <v>72</v>
      </c>
      <c r="AP346" s="184">
        <v>75</v>
      </c>
      <c r="AQ346" s="184">
        <v>80</v>
      </c>
      <c r="AR346" s="153">
        <v>77.67</v>
      </c>
      <c r="AS346" s="184">
        <v>73</v>
      </c>
      <c r="AT346" s="184">
        <v>72</v>
      </c>
      <c r="AU346" s="184">
        <v>72</v>
      </c>
      <c r="AV346" s="184">
        <v>74</v>
      </c>
      <c r="AW346" s="184">
        <v>70</v>
      </c>
      <c r="AX346" s="153">
        <v>70.92</v>
      </c>
      <c r="AY346" s="184">
        <v>72</v>
      </c>
      <c r="AZ346" s="184">
        <v>77</v>
      </c>
      <c r="BA346" s="184">
        <v>74</v>
      </c>
      <c r="BB346" s="184">
        <v>69</v>
      </c>
      <c r="BC346" s="184">
        <v>69</v>
      </c>
      <c r="BD346" s="153">
        <v>70.83</v>
      </c>
      <c r="BE346" s="184">
        <v>77</v>
      </c>
      <c r="BF346" s="184">
        <v>75</v>
      </c>
      <c r="BG346" s="184">
        <v>75</v>
      </c>
      <c r="BH346" s="184">
        <v>76</v>
      </c>
      <c r="BI346" s="184">
        <v>76</v>
      </c>
      <c r="BJ346" s="153">
        <v>79.5</v>
      </c>
      <c r="BK346" s="147" t="s">
        <v>5521</v>
      </c>
      <c r="BL346" s="159" t="s">
        <v>5522</v>
      </c>
      <c r="BM346" s="159" t="s">
        <v>5523</v>
      </c>
      <c r="BN346" s="147" t="s">
        <v>5524</v>
      </c>
      <c r="BO346" s="165">
        <v>77.08</v>
      </c>
      <c r="BP346" s="165">
        <v>77.67</v>
      </c>
      <c r="BQ346" s="165">
        <v>70.92</v>
      </c>
      <c r="BR346" s="166">
        <v>70.83</v>
      </c>
      <c r="BS346" s="166">
        <v>79.5</v>
      </c>
      <c r="BT346" s="243">
        <f t="shared" si="5"/>
        <v>376</v>
      </c>
      <c r="BU346" s="146" t="s">
        <v>170</v>
      </c>
      <c r="BV346" s="168"/>
      <c r="BW346" s="168"/>
      <c r="BX346" s="168"/>
      <c r="BY346" s="168"/>
      <c r="BZ346" s="168"/>
      <c r="CA346" s="168"/>
      <c r="CB346" s="168"/>
      <c r="CC346" s="168"/>
      <c r="CD346" s="168"/>
      <c r="CE346" s="168"/>
      <c r="CF346" s="190">
        <v>340</v>
      </c>
    </row>
    <row r="347" spans="1:84" s="12" customFormat="1" ht="15.75" customHeight="1">
      <c r="A347" s="139" t="s">
        <v>237</v>
      </c>
      <c r="B347" s="140">
        <v>72</v>
      </c>
      <c r="C347" s="140" t="s">
        <v>4702</v>
      </c>
      <c r="D347" s="292" t="s">
        <v>5525</v>
      </c>
      <c r="E347" s="142" t="s">
        <v>5526</v>
      </c>
      <c r="F347" s="143" t="s">
        <v>14</v>
      </c>
      <c r="G347" s="144" t="s">
        <v>5527</v>
      </c>
      <c r="H347" s="141" t="s">
        <v>338</v>
      </c>
      <c r="I347" s="141" t="s">
        <v>167</v>
      </c>
      <c r="J347" s="141" t="s">
        <v>5528</v>
      </c>
      <c r="K347" s="142" t="s">
        <v>5529</v>
      </c>
      <c r="L347" s="143" t="s">
        <v>170</v>
      </c>
      <c r="M347" s="146" t="s">
        <v>224</v>
      </c>
      <c r="N347" s="147" t="s">
        <v>2821</v>
      </c>
      <c r="O347" s="147" t="s">
        <v>5530</v>
      </c>
      <c r="P347" s="147" t="s">
        <v>455</v>
      </c>
      <c r="Q347" s="149">
        <v>39186</v>
      </c>
      <c r="R347" s="147" t="s">
        <v>174</v>
      </c>
      <c r="S347" s="147" t="s">
        <v>5531</v>
      </c>
      <c r="T347" s="147" t="s">
        <v>5532</v>
      </c>
      <c r="U347" s="147" t="s">
        <v>5533</v>
      </c>
      <c r="V347" s="293" t="s">
        <v>5534</v>
      </c>
      <c r="W347" s="147" t="s">
        <v>5527</v>
      </c>
      <c r="X347" s="147" t="s">
        <v>338</v>
      </c>
      <c r="Y347" s="147" t="s">
        <v>167</v>
      </c>
      <c r="Z347" s="181">
        <v>1</v>
      </c>
      <c r="AA347" s="147" t="s">
        <v>5529</v>
      </c>
      <c r="AB347" s="181">
        <v>2022</v>
      </c>
      <c r="AC347" s="147" t="s">
        <v>178</v>
      </c>
      <c r="AD347" s="147" t="s">
        <v>179</v>
      </c>
      <c r="AE347" s="147" t="s">
        <v>231</v>
      </c>
      <c r="AF347" s="293" t="s">
        <v>5535</v>
      </c>
      <c r="AG347" s="183">
        <v>65</v>
      </c>
      <c r="AH347" s="183">
        <v>70</v>
      </c>
      <c r="AI347" s="183">
        <v>84</v>
      </c>
      <c r="AJ347" s="183">
        <v>85</v>
      </c>
      <c r="AK347" s="183">
        <v>95</v>
      </c>
      <c r="AL347" s="153">
        <v>79.8</v>
      </c>
      <c r="AM347" s="184">
        <v>63</v>
      </c>
      <c r="AN347" s="184">
        <v>60</v>
      </c>
      <c r="AO347" s="184">
        <v>77</v>
      </c>
      <c r="AP347" s="184">
        <v>83</v>
      </c>
      <c r="AQ347" s="184">
        <v>83</v>
      </c>
      <c r="AR347" s="153">
        <v>73.2</v>
      </c>
      <c r="AS347" s="184">
        <v>64</v>
      </c>
      <c r="AT347" s="184">
        <v>79</v>
      </c>
      <c r="AU347" s="184">
        <v>77</v>
      </c>
      <c r="AV347" s="184">
        <v>76</v>
      </c>
      <c r="AW347" s="184">
        <v>76</v>
      </c>
      <c r="AX347" s="153">
        <v>74.400000000000006</v>
      </c>
      <c r="AY347" s="184">
        <v>67</v>
      </c>
      <c r="AZ347" s="184">
        <v>74</v>
      </c>
      <c r="BA347" s="184">
        <v>76</v>
      </c>
      <c r="BB347" s="184">
        <v>78</v>
      </c>
      <c r="BC347" s="184">
        <v>78</v>
      </c>
      <c r="BD347" s="153">
        <v>74.599999999999994</v>
      </c>
      <c r="BE347" s="184">
        <v>62</v>
      </c>
      <c r="BF347" s="184">
        <v>70</v>
      </c>
      <c r="BG347" s="184">
        <v>74</v>
      </c>
      <c r="BH347" s="184">
        <v>75</v>
      </c>
      <c r="BI347" s="184">
        <v>88</v>
      </c>
      <c r="BJ347" s="153">
        <v>73.8</v>
      </c>
      <c r="BK347" s="147" t="s">
        <v>5536</v>
      </c>
      <c r="BL347" s="159" t="s">
        <v>5537</v>
      </c>
      <c r="BM347" s="159" t="s">
        <v>5538</v>
      </c>
      <c r="BN347" s="147" t="s">
        <v>5539</v>
      </c>
      <c r="BO347" s="165">
        <v>79.8</v>
      </c>
      <c r="BP347" s="165">
        <v>73.2</v>
      </c>
      <c r="BQ347" s="165">
        <v>74.400000000000006</v>
      </c>
      <c r="BR347" s="166">
        <v>74.599999999999994</v>
      </c>
      <c r="BS347" s="166">
        <v>73.8</v>
      </c>
      <c r="BT347" s="243">
        <f t="shared" si="5"/>
        <v>375.8</v>
      </c>
      <c r="BU347" s="146" t="s">
        <v>170</v>
      </c>
      <c r="BV347" s="168"/>
      <c r="BW347" s="168"/>
      <c r="BX347" s="168"/>
      <c r="BY347" s="168"/>
      <c r="BZ347" s="168"/>
      <c r="CA347" s="168"/>
      <c r="CB347" s="168"/>
      <c r="CC347" s="168"/>
      <c r="CD347" s="168"/>
      <c r="CE347" s="168"/>
      <c r="CF347" s="190">
        <v>341</v>
      </c>
    </row>
    <row r="348" spans="1:84" s="12" customFormat="1" ht="15.75" customHeight="1">
      <c r="A348" s="139" t="s">
        <v>1111</v>
      </c>
      <c r="B348" s="140">
        <v>73</v>
      </c>
      <c r="C348" s="140" t="s">
        <v>4702</v>
      </c>
      <c r="D348" s="292" t="s">
        <v>5540</v>
      </c>
      <c r="E348" s="142" t="s">
        <v>5541</v>
      </c>
      <c r="F348" s="143" t="s">
        <v>13</v>
      </c>
      <c r="G348" s="144" t="s">
        <v>56</v>
      </c>
      <c r="H348" s="141" t="s">
        <v>1068</v>
      </c>
      <c r="I348" s="141" t="s">
        <v>167</v>
      </c>
      <c r="J348" s="141" t="s">
        <v>5542</v>
      </c>
      <c r="K348" s="142" t="s">
        <v>366</v>
      </c>
      <c r="L348" s="143" t="s">
        <v>224</v>
      </c>
      <c r="M348" s="146" t="s">
        <v>224</v>
      </c>
      <c r="N348" s="147" t="s">
        <v>5543</v>
      </c>
      <c r="O348" s="147" t="s">
        <v>5544</v>
      </c>
      <c r="P348" s="147" t="s">
        <v>5545</v>
      </c>
      <c r="Q348" s="149">
        <v>39085</v>
      </c>
      <c r="R348" s="147" t="s">
        <v>289</v>
      </c>
      <c r="S348" s="147" t="s">
        <v>1733</v>
      </c>
      <c r="T348" s="147" t="s">
        <v>5546</v>
      </c>
      <c r="U348" s="147"/>
      <c r="V348" s="293" t="s">
        <v>5547</v>
      </c>
      <c r="W348" s="147" t="s">
        <v>56</v>
      </c>
      <c r="X348" s="147" t="s">
        <v>1068</v>
      </c>
      <c r="Y348" s="147" t="s">
        <v>167</v>
      </c>
      <c r="Z348" s="147">
        <v>4</v>
      </c>
      <c r="AA348" s="147" t="s">
        <v>366</v>
      </c>
      <c r="AB348" s="147">
        <v>2022</v>
      </c>
      <c r="AC348" s="147" t="s">
        <v>178</v>
      </c>
      <c r="AD348" s="147" t="s">
        <v>231</v>
      </c>
      <c r="AE348" s="147" t="s">
        <v>231</v>
      </c>
      <c r="AF348" s="293" t="s">
        <v>5547</v>
      </c>
      <c r="AG348" s="147">
        <v>83</v>
      </c>
      <c r="AH348" s="147">
        <v>80</v>
      </c>
      <c r="AI348" s="147">
        <v>73</v>
      </c>
      <c r="AJ348" s="147">
        <v>66</v>
      </c>
      <c r="AK348" s="147">
        <v>79</v>
      </c>
      <c r="AL348" s="182">
        <v>76.2</v>
      </c>
      <c r="AM348" s="157">
        <v>76</v>
      </c>
      <c r="AN348" s="157">
        <v>79</v>
      </c>
      <c r="AO348" s="157">
        <v>66</v>
      </c>
      <c r="AP348" s="157">
        <v>74</v>
      </c>
      <c r="AQ348" s="157">
        <v>72</v>
      </c>
      <c r="AR348" s="182">
        <v>73.400000000000006</v>
      </c>
      <c r="AS348" s="157">
        <v>78</v>
      </c>
      <c r="AT348" s="157">
        <v>79</v>
      </c>
      <c r="AU348" s="157">
        <v>77</v>
      </c>
      <c r="AV348" s="157">
        <v>77</v>
      </c>
      <c r="AW348" s="157">
        <v>68</v>
      </c>
      <c r="AX348" s="182">
        <v>75.8</v>
      </c>
      <c r="AY348" s="157">
        <v>77</v>
      </c>
      <c r="AZ348" s="157">
        <v>78</v>
      </c>
      <c r="BA348" s="157">
        <v>77</v>
      </c>
      <c r="BB348" s="157">
        <v>79</v>
      </c>
      <c r="BC348" s="157">
        <v>66</v>
      </c>
      <c r="BD348" s="182">
        <v>75.400000000000006</v>
      </c>
      <c r="BE348" s="157">
        <v>66</v>
      </c>
      <c r="BF348" s="157">
        <v>80</v>
      </c>
      <c r="BG348" s="157">
        <v>77</v>
      </c>
      <c r="BH348" s="157">
        <v>75</v>
      </c>
      <c r="BI348" s="157">
        <v>70</v>
      </c>
      <c r="BJ348" s="182">
        <v>73.599999999999994</v>
      </c>
      <c r="BK348" s="147" t="s">
        <v>5548</v>
      </c>
      <c r="BL348" s="159" t="s">
        <v>5549</v>
      </c>
      <c r="BM348" s="159" t="s">
        <v>5550</v>
      </c>
      <c r="BN348" s="147" t="s">
        <v>5551</v>
      </c>
      <c r="BO348" s="165">
        <v>76.2</v>
      </c>
      <c r="BP348" s="165">
        <v>73.400000000000006</v>
      </c>
      <c r="BQ348" s="165">
        <v>75.8</v>
      </c>
      <c r="BR348" s="166">
        <v>75.400000000000006</v>
      </c>
      <c r="BS348" s="166">
        <v>73.599999999999994</v>
      </c>
      <c r="BT348" s="243">
        <f t="shared" si="5"/>
        <v>374.40000000000009</v>
      </c>
      <c r="BU348" s="146" t="s">
        <v>224</v>
      </c>
      <c r="BV348" s="168" t="s">
        <v>5552</v>
      </c>
      <c r="BW348" s="168"/>
      <c r="BX348" s="168"/>
      <c r="BY348" s="168"/>
      <c r="BZ348" s="168"/>
      <c r="CA348" s="168"/>
      <c r="CB348" s="168"/>
      <c r="CC348" s="168"/>
      <c r="CD348" s="168"/>
      <c r="CE348" s="168"/>
      <c r="CF348" s="190">
        <v>342</v>
      </c>
    </row>
    <row r="349" spans="1:84" s="12" customFormat="1" ht="15.75" customHeight="1">
      <c r="A349" s="139" t="s">
        <v>161</v>
      </c>
      <c r="B349" s="140">
        <v>74</v>
      </c>
      <c r="C349" s="140" t="s">
        <v>4702</v>
      </c>
      <c r="D349" s="292" t="s">
        <v>5553</v>
      </c>
      <c r="E349" s="142" t="s">
        <v>5554</v>
      </c>
      <c r="F349" s="143" t="s">
        <v>14</v>
      </c>
      <c r="G349" s="144" t="s">
        <v>52</v>
      </c>
      <c r="H349" s="141" t="s">
        <v>166</v>
      </c>
      <c r="I349" s="141" t="s">
        <v>167</v>
      </c>
      <c r="J349" s="141" t="s">
        <v>5555</v>
      </c>
      <c r="K349" s="142" t="s">
        <v>1864</v>
      </c>
      <c r="L349" s="143" t="s">
        <v>170</v>
      </c>
      <c r="M349" s="146" t="s">
        <v>224</v>
      </c>
      <c r="N349" s="147" t="s">
        <v>5556</v>
      </c>
      <c r="O349" s="147" t="s">
        <v>5557</v>
      </c>
      <c r="P349" s="147" t="s">
        <v>166</v>
      </c>
      <c r="Q349" s="149">
        <v>39335</v>
      </c>
      <c r="R349" s="147" t="s">
        <v>174</v>
      </c>
      <c r="S349" s="147" t="s">
        <v>5558</v>
      </c>
      <c r="T349" s="147" t="s">
        <v>5559</v>
      </c>
      <c r="U349" s="147"/>
      <c r="V349" s="293" t="s">
        <v>5560</v>
      </c>
      <c r="W349" s="147" t="s">
        <v>52</v>
      </c>
      <c r="X349" s="147" t="s">
        <v>166</v>
      </c>
      <c r="Y349" s="147" t="s">
        <v>167</v>
      </c>
      <c r="Z349" s="181">
        <v>5</v>
      </c>
      <c r="AA349" s="147" t="s">
        <v>1864</v>
      </c>
      <c r="AB349" s="181">
        <v>2022</v>
      </c>
      <c r="AC349" s="147" t="s">
        <v>178</v>
      </c>
      <c r="AD349" s="147" t="s">
        <v>179</v>
      </c>
      <c r="AE349" s="147" t="s">
        <v>231</v>
      </c>
      <c r="AF349" s="293" t="s">
        <v>5561</v>
      </c>
      <c r="AG349" s="183">
        <v>77</v>
      </c>
      <c r="AH349" s="183">
        <v>77</v>
      </c>
      <c r="AI349" s="183">
        <v>76</v>
      </c>
      <c r="AJ349" s="183">
        <v>72</v>
      </c>
      <c r="AK349" s="183">
        <v>72</v>
      </c>
      <c r="AL349" s="153">
        <v>78.67</v>
      </c>
      <c r="AM349" s="184">
        <v>74</v>
      </c>
      <c r="AN349" s="184">
        <v>76</v>
      </c>
      <c r="AO349" s="184">
        <v>72</v>
      </c>
      <c r="AP349" s="184">
        <v>88</v>
      </c>
      <c r="AQ349" s="184">
        <v>80</v>
      </c>
      <c r="AR349" s="153">
        <v>72.92</v>
      </c>
      <c r="AS349" s="184">
        <v>73</v>
      </c>
      <c r="AT349" s="184">
        <v>73</v>
      </c>
      <c r="AU349" s="184">
        <v>72</v>
      </c>
      <c r="AV349" s="184">
        <v>74</v>
      </c>
      <c r="AW349" s="184">
        <v>72</v>
      </c>
      <c r="AX349" s="153">
        <v>71.92</v>
      </c>
      <c r="AY349" s="184">
        <v>79</v>
      </c>
      <c r="AZ349" s="184">
        <v>80</v>
      </c>
      <c r="BA349" s="184">
        <v>72</v>
      </c>
      <c r="BB349" s="184">
        <v>80</v>
      </c>
      <c r="BC349" s="184">
        <v>80</v>
      </c>
      <c r="BD349" s="153">
        <v>74.42</v>
      </c>
      <c r="BE349" s="184">
        <v>77</v>
      </c>
      <c r="BF349" s="184">
        <v>78</v>
      </c>
      <c r="BG349" s="184">
        <v>76</v>
      </c>
      <c r="BH349" s="184">
        <v>72</v>
      </c>
      <c r="BI349" s="184">
        <v>83</v>
      </c>
      <c r="BJ349" s="153">
        <v>76.42</v>
      </c>
      <c r="BK349" s="147" t="s">
        <v>5562</v>
      </c>
      <c r="BL349" s="159" t="s">
        <v>5563</v>
      </c>
      <c r="BM349" s="159" t="s">
        <v>5564</v>
      </c>
      <c r="BN349" s="147" t="s">
        <v>5565</v>
      </c>
      <c r="BO349" s="165">
        <v>78.67</v>
      </c>
      <c r="BP349" s="165">
        <v>72.92</v>
      </c>
      <c r="BQ349" s="165">
        <v>71.92</v>
      </c>
      <c r="BR349" s="166">
        <v>74.42</v>
      </c>
      <c r="BS349" s="166">
        <v>76.42</v>
      </c>
      <c r="BT349" s="243">
        <f t="shared" si="5"/>
        <v>374.35</v>
      </c>
      <c r="BU349" s="146" t="s">
        <v>170</v>
      </c>
      <c r="BV349" s="211" t="s">
        <v>5566</v>
      </c>
      <c r="BW349" s="168"/>
      <c r="BX349" s="168"/>
      <c r="BY349" s="168"/>
      <c r="BZ349" s="168"/>
      <c r="CA349" s="168"/>
      <c r="CB349" s="168"/>
      <c r="CC349" s="168"/>
      <c r="CD349" s="168"/>
      <c r="CE349" s="168"/>
      <c r="CF349" s="190">
        <v>343</v>
      </c>
    </row>
    <row r="350" spans="1:84" s="12" customFormat="1" ht="15.75" customHeight="1">
      <c r="A350" s="139" t="s">
        <v>161</v>
      </c>
      <c r="B350" s="140">
        <v>75</v>
      </c>
      <c r="C350" s="140" t="s">
        <v>4702</v>
      </c>
      <c r="D350" s="292" t="s">
        <v>5567</v>
      </c>
      <c r="E350" s="142" t="s">
        <v>5568</v>
      </c>
      <c r="F350" s="143" t="s">
        <v>14</v>
      </c>
      <c r="G350" s="144" t="s">
        <v>1131</v>
      </c>
      <c r="H350" s="141" t="s">
        <v>166</v>
      </c>
      <c r="I350" s="141" t="s">
        <v>167</v>
      </c>
      <c r="J350" s="141" t="s">
        <v>5569</v>
      </c>
      <c r="K350" s="142" t="s">
        <v>3888</v>
      </c>
      <c r="L350" s="143" t="s">
        <v>224</v>
      </c>
      <c r="M350" s="146" t="s">
        <v>170</v>
      </c>
      <c r="N350" s="147" t="s">
        <v>5570</v>
      </c>
      <c r="O350" s="147" t="s">
        <v>5571</v>
      </c>
      <c r="P350" s="147" t="s">
        <v>338</v>
      </c>
      <c r="Q350" s="149">
        <v>38912</v>
      </c>
      <c r="R350" s="147" t="s">
        <v>174</v>
      </c>
      <c r="S350" s="147" t="s">
        <v>5572</v>
      </c>
      <c r="T350" s="147" t="s">
        <v>5573</v>
      </c>
      <c r="U350" s="147" t="s">
        <v>5572</v>
      </c>
      <c r="V350" s="293" t="s">
        <v>5574</v>
      </c>
      <c r="W350" s="147" t="s">
        <v>1131</v>
      </c>
      <c r="X350" s="147" t="s">
        <v>166</v>
      </c>
      <c r="Y350" s="147" t="s">
        <v>167</v>
      </c>
      <c r="Z350" s="147">
        <v>4</v>
      </c>
      <c r="AA350" s="147" t="s">
        <v>3888</v>
      </c>
      <c r="AB350" s="147">
        <v>2022</v>
      </c>
      <c r="AC350" s="147" t="s">
        <v>178</v>
      </c>
      <c r="AD350" s="147" t="s">
        <v>231</v>
      </c>
      <c r="AE350" s="147" t="s">
        <v>179</v>
      </c>
      <c r="AF350" s="293" t="s">
        <v>5575</v>
      </c>
      <c r="AG350" s="147">
        <v>82</v>
      </c>
      <c r="AH350" s="147">
        <v>94</v>
      </c>
      <c r="AI350" s="147">
        <v>77</v>
      </c>
      <c r="AJ350" s="147">
        <v>83</v>
      </c>
      <c r="AK350" s="147">
        <v>81</v>
      </c>
      <c r="AL350" s="153">
        <v>82.83</v>
      </c>
      <c r="AM350" s="157">
        <v>71</v>
      </c>
      <c r="AN350" s="157">
        <v>77</v>
      </c>
      <c r="AO350" s="157">
        <v>78</v>
      </c>
      <c r="AP350" s="157">
        <v>79</v>
      </c>
      <c r="AQ350" s="157">
        <v>68</v>
      </c>
      <c r="AR350" s="153">
        <v>73.67</v>
      </c>
      <c r="AS350" s="157">
        <v>73</v>
      </c>
      <c r="AT350" s="157">
        <v>75</v>
      </c>
      <c r="AU350" s="157">
        <v>74</v>
      </c>
      <c r="AV350" s="157">
        <v>76</v>
      </c>
      <c r="AW350" s="157">
        <v>68</v>
      </c>
      <c r="AX350" s="153">
        <v>72.67</v>
      </c>
      <c r="AY350" s="157">
        <v>72</v>
      </c>
      <c r="AZ350" s="157">
        <v>72</v>
      </c>
      <c r="BA350" s="157">
        <v>82</v>
      </c>
      <c r="BB350" s="157">
        <v>79</v>
      </c>
      <c r="BC350" s="157">
        <v>67</v>
      </c>
      <c r="BD350" s="153">
        <v>71</v>
      </c>
      <c r="BE350" s="157">
        <v>75</v>
      </c>
      <c r="BF350" s="157">
        <v>80</v>
      </c>
      <c r="BG350" s="157">
        <v>81</v>
      </c>
      <c r="BH350" s="157">
        <v>77</v>
      </c>
      <c r="BI350" s="157">
        <v>80</v>
      </c>
      <c r="BJ350" s="153">
        <v>74</v>
      </c>
      <c r="BK350" s="147" t="s">
        <v>5576</v>
      </c>
      <c r="BL350" s="159" t="s">
        <v>5577</v>
      </c>
      <c r="BM350" s="159" t="s">
        <v>5578</v>
      </c>
      <c r="BN350" s="147" t="s">
        <v>5579</v>
      </c>
      <c r="BO350" s="165">
        <v>82.83</v>
      </c>
      <c r="BP350" s="165">
        <v>73.67</v>
      </c>
      <c r="BQ350" s="165">
        <v>72.67</v>
      </c>
      <c r="BR350" s="166">
        <v>71</v>
      </c>
      <c r="BS350" s="166">
        <v>74</v>
      </c>
      <c r="BT350" s="243">
        <f t="shared" si="5"/>
        <v>374.17</v>
      </c>
      <c r="BU350" s="146" t="s">
        <v>224</v>
      </c>
      <c r="BV350" s="168"/>
      <c r="BW350" s="168"/>
      <c r="BX350" s="168"/>
      <c r="BY350" s="168"/>
      <c r="BZ350" s="168"/>
      <c r="CA350" s="168"/>
      <c r="CB350" s="168"/>
      <c r="CC350" s="168"/>
      <c r="CD350" s="168"/>
      <c r="CE350" s="168"/>
      <c r="CF350" s="190">
        <v>344</v>
      </c>
    </row>
    <row r="351" spans="1:84" s="12" customFormat="1" ht="15.75" customHeight="1">
      <c r="A351" s="139" t="s">
        <v>1063</v>
      </c>
      <c r="B351" s="140">
        <v>76</v>
      </c>
      <c r="C351" s="140" t="s">
        <v>4702</v>
      </c>
      <c r="D351" s="292" t="s">
        <v>5580</v>
      </c>
      <c r="E351" s="142" t="s">
        <v>5581</v>
      </c>
      <c r="F351" s="143" t="s">
        <v>14</v>
      </c>
      <c r="G351" s="144" t="s">
        <v>5582</v>
      </c>
      <c r="H351" s="141" t="s">
        <v>1068</v>
      </c>
      <c r="I351" s="141" t="s">
        <v>167</v>
      </c>
      <c r="J351" s="141" t="s">
        <v>5583</v>
      </c>
      <c r="K351" s="142" t="s">
        <v>421</v>
      </c>
      <c r="L351" s="143" t="s">
        <v>170</v>
      </c>
      <c r="M351" s="146" t="s">
        <v>170</v>
      </c>
      <c r="N351" s="147" t="s">
        <v>5584</v>
      </c>
      <c r="O351" s="147" t="s">
        <v>5585</v>
      </c>
      <c r="P351" s="147" t="s">
        <v>2086</v>
      </c>
      <c r="Q351" s="149">
        <v>39103</v>
      </c>
      <c r="R351" s="147" t="s">
        <v>174</v>
      </c>
      <c r="S351" s="147" t="s">
        <v>5586</v>
      </c>
      <c r="T351" s="147" t="s">
        <v>5587</v>
      </c>
      <c r="U351" s="147" t="s">
        <v>5588</v>
      </c>
      <c r="V351" s="293" t="s">
        <v>5589</v>
      </c>
      <c r="W351" s="147" t="s">
        <v>5582</v>
      </c>
      <c r="X351" s="147" t="s">
        <v>1068</v>
      </c>
      <c r="Y351" s="147" t="s">
        <v>167</v>
      </c>
      <c r="Z351" s="147">
        <v>1</v>
      </c>
      <c r="AA351" s="147" t="s">
        <v>421</v>
      </c>
      <c r="AB351" s="147">
        <v>2022</v>
      </c>
      <c r="AC351" s="147" t="s">
        <v>178</v>
      </c>
      <c r="AD351" s="147" t="s">
        <v>179</v>
      </c>
      <c r="AE351" s="147" t="s">
        <v>179</v>
      </c>
      <c r="AF351" s="293" t="s">
        <v>5590</v>
      </c>
      <c r="AG351" s="147">
        <v>71</v>
      </c>
      <c r="AH351" s="147">
        <v>73</v>
      </c>
      <c r="AI351" s="147">
        <v>77</v>
      </c>
      <c r="AJ351" s="147">
        <v>82</v>
      </c>
      <c r="AK351" s="147">
        <v>89</v>
      </c>
      <c r="AL351" s="185">
        <v>78</v>
      </c>
      <c r="AM351" s="157">
        <v>70</v>
      </c>
      <c r="AN351" s="157">
        <v>71</v>
      </c>
      <c r="AO351" s="157">
        <v>72</v>
      </c>
      <c r="AP351" s="157">
        <v>80</v>
      </c>
      <c r="AQ351" s="157">
        <v>82</v>
      </c>
      <c r="AR351" s="185">
        <v>75</v>
      </c>
      <c r="AS351" s="157">
        <v>74</v>
      </c>
      <c r="AT351" s="157">
        <v>70</v>
      </c>
      <c r="AU351" s="157">
        <v>76</v>
      </c>
      <c r="AV351" s="157">
        <v>79</v>
      </c>
      <c r="AW351" s="157">
        <v>73</v>
      </c>
      <c r="AX351" s="185">
        <v>74</v>
      </c>
      <c r="AY351" s="157">
        <v>63</v>
      </c>
      <c r="AZ351" s="157">
        <v>68</v>
      </c>
      <c r="BA351" s="157">
        <v>82</v>
      </c>
      <c r="BB351" s="157">
        <v>73</v>
      </c>
      <c r="BC351" s="157">
        <v>78</v>
      </c>
      <c r="BD351" s="185">
        <v>73</v>
      </c>
      <c r="BE351" s="157">
        <v>64</v>
      </c>
      <c r="BF351" s="157">
        <v>71</v>
      </c>
      <c r="BG351" s="157">
        <v>74</v>
      </c>
      <c r="BH351" s="157">
        <v>75</v>
      </c>
      <c r="BI351" s="157">
        <v>84</v>
      </c>
      <c r="BJ351" s="185">
        <v>74</v>
      </c>
      <c r="BK351" s="147" t="s">
        <v>5591</v>
      </c>
      <c r="BL351" s="159" t="s">
        <v>5592</v>
      </c>
      <c r="BM351" s="159" t="s">
        <v>5593</v>
      </c>
      <c r="BN351" s="147" t="s">
        <v>5594</v>
      </c>
      <c r="BO351" s="165">
        <v>78</v>
      </c>
      <c r="BP351" s="165">
        <v>75</v>
      </c>
      <c r="BQ351" s="165">
        <v>74</v>
      </c>
      <c r="BR351" s="166">
        <v>73</v>
      </c>
      <c r="BS351" s="166">
        <v>74</v>
      </c>
      <c r="BT351" s="243">
        <f t="shared" si="5"/>
        <v>374</v>
      </c>
      <c r="BU351" s="146" t="s">
        <v>170</v>
      </c>
      <c r="BV351" s="168"/>
      <c r="BW351" s="168"/>
      <c r="BX351" s="168"/>
      <c r="BY351" s="168"/>
      <c r="BZ351" s="168"/>
      <c r="CA351" s="168"/>
      <c r="CB351" s="168"/>
      <c r="CC351" s="168"/>
      <c r="CD351" s="168"/>
      <c r="CE351" s="168"/>
      <c r="CF351" s="190">
        <v>345</v>
      </c>
    </row>
    <row r="352" spans="1:84" s="12" customFormat="1" ht="15.75" customHeight="1">
      <c r="A352" s="139" t="s">
        <v>161</v>
      </c>
      <c r="B352" s="140">
        <v>77</v>
      </c>
      <c r="C352" s="140" t="s">
        <v>4702</v>
      </c>
      <c r="D352" s="292" t="s">
        <v>5595</v>
      </c>
      <c r="E352" s="142" t="s">
        <v>5596</v>
      </c>
      <c r="F352" s="143" t="s">
        <v>13</v>
      </c>
      <c r="G352" s="144" t="s">
        <v>1657</v>
      </c>
      <c r="H352" s="141" t="s">
        <v>166</v>
      </c>
      <c r="I352" s="141" t="s">
        <v>167</v>
      </c>
      <c r="J352" s="141" t="s">
        <v>5597</v>
      </c>
      <c r="K352" s="142" t="s">
        <v>5598</v>
      </c>
      <c r="L352" s="143" t="s">
        <v>224</v>
      </c>
      <c r="M352" s="146" t="s">
        <v>170</v>
      </c>
      <c r="N352" s="147" t="s">
        <v>5599</v>
      </c>
      <c r="O352" s="147" t="s">
        <v>5600</v>
      </c>
      <c r="P352" s="147" t="s">
        <v>166</v>
      </c>
      <c r="Q352" s="149">
        <v>39037</v>
      </c>
      <c r="R352" s="147" t="s">
        <v>289</v>
      </c>
      <c r="S352" s="147" t="s">
        <v>5601</v>
      </c>
      <c r="T352" s="147" t="s">
        <v>5602</v>
      </c>
      <c r="U352" s="147"/>
      <c r="V352" s="293" t="s">
        <v>5603</v>
      </c>
      <c r="W352" s="147" t="s">
        <v>1657</v>
      </c>
      <c r="X352" s="147" t="s">
        <v>166</v>
      </c>
      <c r="Y352" s="147" t="s">
        <v>167</v>
      </c>
      <c r="Z352" s="181">
        <v>1</v>
      </c>
      <c r="AA352" s="147" t="s">
        <v>5598</v>
      </c>
      <c r="AB352" s="181">
        <v>2022</v>
      </c>
      <c r="AC352" s="147" t="s">
        <v>178</v>
      </c>
      <c r="AD352" s="147" t="s">
        <v>231</v>
      </c>
      <c r="AE352" s="147" t="s">
        <v>179</v>
      </c>
      <c r="AF352" s="293" t="s">
        <v>5604</v>
      </c>
      <c r="AG352" s="183">
        <v>77</v>
      </c>
      <c r="AH352" s="183">
        <v>75</v>
      </c>
      <c r="AI352" s="183">
        <v>71</v>
      </c>
      <c r="AJ352" s="183">
        <v>72</v>
      </c>
      <c r="AK352" s="183">
        <v>76</v>
      </c>
      <c r="AL352" s="153">
        <v>75</v>
      </c>
      <c r="AM352" s="184">
        <v>80</v>
      </c>
      <c r="AN352" s="184">
        <v>75</v>
      </c>
      <c r="AO352" s="184">
        <v>77</v>
      </c>
      <c r="AP352" s="184">
        <v>79</v>
      </c>
      <c r="AQ352" s="184">
        <v>81</v>
      </c>
      <c r="AR352" s="153">
        <v>76</v>
      </c>
      <c r="AS352" s="184">
        <v>71</v>
      </c>
      <c r="AT352" s="184">
        <v>66</v>
      </c>
      <c r="AU352" s="184">
        <v>58</v>
      </c>
      <c r="AV352" s="184">
        <v>47</v>
      </c>
      <c r="AW352" s="184">
        <v>81</v>
      </c>
      <c r="AX352" s="153">
        <v>74</v>
      </c>
      <c r="AY352" s="184">
        <v>71</v>
      </c>
      <c r="AZ352" s="184">
        <v>74</v>
      </c>
      <c r="BA352" s="184">
        <v>74</v>
      </c>
      <c r="BB352" s="184">
        <v>86</v>
      </c>
      <c r="BC352" s="184">
        <v>80</v>
      </c>
      <c r="BD352" s="153">
        <v>74</v>
      </c>
      <c r="BE352" s="184">
        <v>0</v>
      </c>
      <c r="BF352" s="184">
        <v>80</v>
      </c>
      <c r="BG352" s="184">
        <v>75</v>
      </c>
      <c r="BH352" s="184">
        <v>77</v>
      </c>
      <c r="BI352" s="184">
        <v>72</v>
      </c>
      <c r="BJ352" s="153">
        <v>74</v>
      </c>
      <c r="BK352" s="147" t="s">
        <v>5605</v>
      </c>
      <c r="BL352" s="159" t="s">
        <v>5606</v>
      </c>
      <c r="BM352" s="159" t="s">
        <v>5607</v>
      </c>
      <c r="BN352" s="147" t="s">
        <v>1046</v>
      </c>
      <c r="BO352" s="165">
        <v>75</v>
      </c>
      <c r="BP352" s="165">
        <v>76</v>
      </c>
      <c r="BQ352" s="165">
        <v>74</v>
      </c>
      <c r="BR352" s="166">
        <v>74</v>
      </c>
      <c r="BS352" s="166">
        <v>74</v>
      </c>
      <c r="BT352" s="243">
        <f t="shared" si="5"/>
        <v>373</v>
      </c>
      <c r="BU352" s="146" t="s">
        <v>224</v>
      </c>
      <c r="BV352" s="168"/>
      <c r="BW352" s="168"/>
      <c r="BX352" s="168"/>
      <c r="BY352" s="168"/>
      <c r="BZ352" s="168"/>
      <c r="CA352" s="168"/>
      <c r="CB352" s="168"/>
      <c r="CC352" s="168"/>
      <c r="CD352" s="168"/>
      <c r="CE352" s="168"/>
      <c r="CF352" s="190">
        <v>346</v>
      </c>
    </row>
    <row r="353" spans="1:84" s="12" customFormat="1" ht="15.75" customHeight="1">
      <c r="A353" s="139" t="s">
        <v>237</v>
      </c>
      <c r="B353" s="140">
        <v>78</v>
      </c>
      <c r="C353" s="140" t="s">
        <v>4702</v>
      </c>
      <c r="D353" s="292" t="s">
        <v>5608</v>
      </c>
      <c r="E353" s="142" t="s">
        <v>5609</v>
      </c>
      <c r="F353" s="143" t="s">
        <v>13</v>
      </c>
      <c r="G353" s="144" t="s">
        <v>52</v>
      </c>
      <c r="H353" s="141" t="s">
        <v>166</v>
      </c>
      <c r="I353" s="141" t="s">
        <v>167</v>
      </c>
      <c r="J353" s="141" t="s">
        <v>5610</v>
      </c>
      <c r="K353" s="142" t="s">
        <v>1864</v>
      </c>
      <c r="L353" s="143" t="s">
        <v>224</v>
      </c>
      <c r="M353" s="146" t="s">
        <v>224</v>
      </c>
      <c r="N353" s="147" t="s">
        <v>5611</v>
      </c>
      <c r="O353" s="147" t="s">
        <v>5612</v>
      </c>
      <c r="P353" s="147" t="s">
        <v>338</v>
      </c>
      <c r="Q353" s="149">
        <v>38951</v>
      </c>
      <c r="R353" s="147" t="s">
        <v>289</v>
      </c>
      <c r="S353" s="147" t="s">
        <v>5613</v>
      </c>
      <c r="T353" s="147" t="s">
        <v>5614</v>
      </c>
      <c r="U353" s="147"/>
      <c r="V353" s="293" t="s">
        <v>5615</v>
      </c>
      <c r="W353" s="147" t="s">
        <v>52</v>
      </c>
      <c r="X353" s="147" t="s">
        <v>166</v>
      </c>
      <c r="Y353" s="147" t="s">
        <v>167</v>
      </c>
      <c r="Z353" s="147">
        <v>3</v>
      </c>
      <c r="AA353" s="147" t="s">
        <v>1864</v>
      </c>
      <c r="AB353" s="147">
        <v>2021</v>
      </c>
      <c r="AC353" s="147" t="s">
        <v>178</v>
      </c>
      <c r="AD353" s="147" t="s">
        <v>231</v>
      </c>
      <c r="AE353" s="147" t="s">
        <v>231</v>
      </c>
      <c r="AF353" s="293" t="s">
        <v>5616</v>
      </c>
      <c r="AG353" s="147">
        <v>76</v>
      </c>
      <c r="AH353" s="147">
        <v>75</v>
      </c>
      <c r="AI353" s="147">
        <v>76</v>
      </c>
      <c r="AJ353" s="147">
        <v>77</v>
      </c>
      <c r="AK353" s="147">
        <v>72</v>
      </c>
      <c r="AL353" s="153">
        <v>72</v>
      </c>
      <c r="AM353" s="157">
        <v>76</v>
      </c>
      <c r="AN353" s="157">
        <v>75</v>
      </c>
      <c r="AO353" s="157">
        <v>79</v>
      </c>
      <c r="AP353" s="157">
        <v>73</v>
      </c>
      <c r="AQ353" s="157">
        <v>71</v>
      </c>
      <c r="AR353" s="153">
        <v>71</v>
      </c>
      <c r="AS353" s="157">
        <v>72</v>
      </c>
      <c r="AT353" s="157">
        <v>72</v>
      </c>
      <c r="AU353" s="157">
        <v>76</v>
      </c>
      <c r="AV353" s="157">
        <v>78</v>
      </c>
      <c r="AW353" s="157">
        <v>70</v>
      </c>
      <c r="AX353" s="153">
        <v>70</v>
      </c>
      <c r="AY353" s="157">
        <v>78</v>
      </c>
      <c r="AZ353" s="157">
        <v>75</v>
      </c>
      <c r="BA353" s="157">
        <v>74</v>
      </c>
      <c r="BB353" s="157">
        <v>79</v>
      </c>
      <c r="BC353" s="157">
        <v>75</v>
      </c>
      <c r="BD353" s="153">
        <v>75</v>
      </c>
      <c r="BE353" s="157">
        <v>81</v>
      </c>
      <c r="BF353" s="157">
        <v>80</v>
      </c>
      <c r="BG353" s="157">
        <v>79</v>
      </c>
      <c r="BH353" s="157">
        <v>79</v>
      </c>
      <c r="BI353" s="157">
        <v>85</v>
      </c>
      <c r="BJ353" s="153">
        <v>85</v>
      </c>
      <c r="BK353" s="147" t="s">
        <v>5617</v>
      </c>
      <c r="BL353" s="159" t="s">
        <v>5618</v>
      </c>
      <c r="BM353" s="159" t="s">
        <v>5619</v>
      </c>
      <c r="BN353" s="147" t="s">
        <v>5620</v>
      </c>
      <c r="BO353" s="165">
        <v>72</v>
      </c>
      <c r="BP353" s="165">
        <v>71</v>
      </c>
      <c r="BQ353" s="165">
        <v>70</v>
      </c>
      <c r="BR353" s="166">
        <v>75</v>
      </c>
      <c r="BS353" s="166">
        <v>85</v>
      </c>
      <c r="BT353" s="243">
        <f t="shared" si="5"/>
        <v>373</v>
      </c>
      <c r="BU353" s="146" t="s">
        <v>224</v>
      </c>
      <c r="BV353" s="168"/>
      <c r="BW353" s="168"/>
      <c r="BX353" s="168"/>
      <c r="BY353" s="168"/>
      <c r="BZ353" s="168"/>
      <c r="CA353" s="168"/>
      <c r="CB353" s="168"/>
      <c r="CC353" s="168"/>
      <c r="CD353" s="168"/>
      <c r="CE353" s="168"/>
      <c r="CF353" s="190">
        <v>347</v>
      </c>
    </row>
    <row r="354" spans="1:84" s="12" customFormat="1" ht="15.75" customHeight="1">
      <c r="A354" s="139" t="s">
        <v>237</v>
      </c>
      <c r="B354" s="140">
        <v>79</v>
      </c>
      <c r="C354" s="140" t="s">
        <v>4702</v>
      </c>
      <c r="D354" s="292" t="s">
        <v>5621</v>
      </c>
      <c r="E354" s="142" t="s">
        <v>5622</v>
      </c>
      <c r="F354" s="143" t="s">
        <v>14</v>
      </c>
      <c r="G354" s="144" t="s">
        <v>1657</v>
      </c>
      <c r="H354" s="141" t="s">
        <v>166</v>
      </c>
      <c r="I354" s="141" t="s">
        <v>167</v>
      </c>
      <c r="J354" s="141" t="s">
        <v>5623</v>
      </c>
      <c r="K354" s="142" t="s">
        <v>5624</v>
      </c>
      <c r="L354" s="143" t="s">
        <v>170</v>
      </c>
      <c r="M354" s="146" t="s">
        <v>224</v>
      </c>
      <c r="N354" s="147" t="s">
        <v>5625</v>
      </c>
      <c r="O354" s="147" t="s">
        <v>5626</v>
      </c>
      <c r="P354" s="147" t="s">
        <v>1068</v>
      </c>
      <c r="Q354" s="149">
        <v>39321</v>
      </c>
      <c r="R354" s="147" t="s">
        <v>174</v>
      </c>
      <c r="S354" s="147" t="s">
        <v>5627</v>
      </c>
      <c r="T354" s="147" t="s">
        <v>5628</v>
      </c>
      <c r="U354" s="147" t="s">
        <v>5627</v>
      </c>
      <c r="V354" s="293" t="s">
        <v>5629</v>
      </c>
      <c r="W354" s="147" t="s">
        <v>1657</v>
      </c>
      <c r="X354" s="147" t="s">
        <v>166</v>
      </c>
      <c r="Y354" s="147" t="s">
        <v>167</v>
      </c>
      <c r="Z354" s="181">
        <v>4</v>
      </c>
      <c r="AA354" s="147" t="s">
        <v>5624</v>
      </c>
      <c r="AB354" s="181">
        <v>2022</v>
      </c>
      <c r="AC354" s="147" t="s">
        <v>178</v>
      </c>
      <c r="AD354" s="147" t="s">
        <v>179</v>
      </c>
      <c r="AE354" s="147" t="s">
        <v>231</v>
      </c>
      <c r="AF354" s="293" t="s">
        <v>5630</v>
      </c>
      <c r="AG354" s="183">
        <v>68</v>
      </c>
      <c r="AH354" s="183">
        <v>66</v>
      </c>
      <c r="AI354" s="183">
        <v>66</v>
      </c>
      <c r="AJ354" s="183">
        <v>66</v>
      </c>
      <c r="AK354" s="183">
        <v>73</v>
      </c>
      <c r="AL354" s="153">
        <v>67.8</v>
      </c>
      <c r="AM354" s="184">
        <v>68</v>
      </c>
      <c r="AN354" s="184">
        <v>75</v>
      </c>
      <c r="AO354" s="184">
        <v>86</v>
      </c>
      <c r="AP354" s="184">
        <v>86</v>
      </c>
      <c r="AQ354" s="184">
        <v>74</v>
      </c>
      <c r="AR354" s="153">
        <v>77.8</v>
      </c>
      <c r="AS354" s="184">
        <v>67</v>
      </c>
      <c r="AT354" s="184">
        <v>77</v>
      </c>
      <c r="AU354" s="184">
        <v>74</v>
      </c>
      <c r="AV354" s="184">
        <v>74</v>
      </c>
      <c r="AW354" s="184">
        <v>80</v>
      </c>
      <c r="AX354" s="153">
        <v>74.400000000000006</v>
      </c>
      <c r="AY354" s="184">
        <v>72</v>
      </c>
      <c r="AZ354" s="184">
        <v>75</v>
      </c>
      <c r="BA354" s="184">
        <v>76</v>
      </c>
      <c r="BB354" s="184">
        <v>76</v>
      </c>
      <c r="BC354" s="184">
        <v>75</v>
      </c>
      <c r="BD354" s="153">
        <v>74.8</v>
      </c>
      <c r="BE354" s="184">
        <v>72</v>
      </c>
      <c r="BF354" s="184">
        <v>80</v>
      </c>
      <c r="BG354" s="184">
        <v>76</v>
      </c>
      <c r="BH354" s="184">
        <v>76</v>
      </c>
      <c r="BI354" s="184">
        <v>85</v>
      </c>
      <c r="BJ354" s="153">
        <v>77.8</v>
      </c>
      <c r="BK354" s="147" t="s">
        <v>5631</v>
      </c>
      <c r="BL354" s="159" t="s">
        <v>5632</v>
      </c>
      <c r="BM354" s="159" t="s">
        <v>5633</v>
      </c>
      <c r="BN354" s="147" t="s">
        <v>5634</v>
      </c>
      <c r="BO354" s="165">
        <v>67.8</v>
      </c>
      <c r="BP354" s="165">
        <v>77.8</v>
      </c>
      <c r="BQ354" s="165">
        <v>74.400000000000006</v>
      </c>
      <c r="BR354" s="166">
        <v>74.8</v>
      </c>
      <c r="BS354" s="166">
        <v>77.8</v>
      </c>
      <c r="BT354" s="243">
        <f t="shared" si="5"/>
        <v>372.6</v>
      </c>
      <c r="BU354" s="146" t="s">
        <v>170</v>
      </c>
      <c r="BV354" s="168"/>
      <c r="BW354" s="168"/>
      <c r="BX354" s="168"/>
      <c r="BY354" s="168"/>
      <c r="BZ354" s="168"/>
      <c r="CA354" s="168"/>
      <c r="CB354" s="168"/>
      <c r="CC354" s="168"/>
      <c r="CD354" s="168"/>
      <c r="CE354" s="168"/>
      <c r="CF354" s="190">
        <v>348</v>
      </c>
    </row>
    <row r="355" spans="1:84" s="12" customFormat="1" ht="15.75" customHeight="1">
      <c r="A355" s="139" t="s">
        <v>1111</v>
      </c>
      <c r="B355" s="140">
        <v>81</v>
      </c>
      <c r="C355" s="140" t="s">
        <v>4702</v>
      </c>
      <c r="D355" s="292" t="s">
        <v>5635</v>
      </c>
      <c r="E355" s="142" t="s">
        <v>5636</v>
      </c>
      <c r="F355" s="143" t="s">
        <v>14</v>
      </c>
      <c r="G355" s="144" t="s">
        <v>1115</v>
      </c>
      <c r="H355" s="141" t="s">
        <v>1068</v>
      </c>
      <c r="I355" s="141" t="s">
        <v>167</v>
      </c>
      <c r="J355" s="141" t="s">
        <v>5637</v>
      </c>
      <c r="K355" s="142" t="s">
        <v>5638</v>
      </c>
      <c r="L355" s="143" t="s">
        <v>170</v>
      </c>
      <c r="M355" s="146" t="s">
        <v>170</v>
      </c>
      <c r="N355" s="147" t="s">
        <v>5639</v>
      </c>
      <c r="O355" s="147" t="s">
        <v>5640</v>
      </c>
      <c r="P355" s="147" t="s">
        <v>338</v>
      </c>
      <c r="Q355" s="149">
        <v>39353</v>
      </c>
      <c r="R355" s="147" t="s">
        <v>174</v>
      </c>
      <c r="S355" s="147" t="s">
        <v>5641</v>
      </c>
      <c r="T355" s="147" t="s">
        <v>5642</v>
      </c>
      <c r="U355" s="147"/>
      <c r="V355" s="293" t="s">
        <v>5643</v>
      </c>
      <c r="W355" s="147" t="s">
        <v>1115</v>
      </c>
      <c r="X355" s="147" t="s">
        <v>1068</v>
      </c>
      <c r="Y355" s="147" t="s">
        <v>167</v>
      </c>
      <c r="Z355" s="147">
        <v>3</v>
      </c>
      <c r="AA355" s="147" t="s">
        <v>5638</v>
      </c>
      <c r="AB355" s="147">
        <v>2022</v>
      </c>
      <c r="AC355" s="147" t="s">
        <v>178</v>
      </c>
      <c r="AD355" s="147" t="s">
        <v>179</v>
      </c>
      <c r="AE355" s="147" t="s">
        <v>179</v>
      </c>
      <c r="AF355" s="293" t="s">
        <v>5644</v>
      </c>
      <c r="AG355" s="147">
        <v>70</v>
      </c>
      <c r="AH355" s="147">
        <v>75</v>
      </c>
      <c r="AI355" s="147">
        <v>79</v>
      </c>
      <c r="AJ355" s="147">
        <v>80</v>
      </c>
      <c r="AK355" s="147">
        <v>79</v>
      </c>
      <c r="AL355" s="153">
        <v>76.599999999999994</v>
      </c>
      <c r="AM355" s="157">
        <v>71</v>
      </c>
      <c r="AN355" s="157">
        <v>75</v>
      </c>
      <c r="AO355" s="157">
        <v>79</v>
      </c>
      <c r="AP355" s="157">
        <v>80</v>
      </c>
      <c r="AQ355" s="157">
        <v>79</v>
      </c>
      <c r="AR355" s="153">
        <v>76.8</v>
      </c>
      <c r="AS355" s="157">
        <v>73</v>
      </c>
      <c r="AT355" s="157">
        <v>80</v>
      </c>
      <c r="AU355" s="157">
        <v>80</v>
      </c>
      <c r="AV355" s="157">
        <v>79</v>
      </c>
      <c r="AW355" s="157">
        <v>78</v>
      </c>
      <c r="AX355" s="153">
        <v>62</v>
      </c>
      <c r="AY355" s="157">
        <v>71</v>
      </c>
      <c r="AZ355" s="157">
        <v>80</v>
      </c>
      <c r="BA355" s="157">
        <v>81</v>
      </c>
      <c r="BB355" s="157">
        <v>80</v>
      </c>
      <c r="BC355" s="157">
        <v>78</v>
      </c>
      <c r="BD355" s="153">
        <v>78</v>
      </c>
      <c r="BE355" s="157">
        <v>70</v>
      </c>
      <c r="BF355" s="157">
        <v>75</v>
      </c>
      <c r="BG355" s="157">
        <v>81</v>
      </c>
      <c r="BH355" s="157">
        <v>79</v>
      </c>
      <c r="BI355" s="157">
        <v>80</v>
      </c>
      <c r="BJ355" s="153">
        <v>77</v>
      </c>
      <c r="BK355" s="147" t="s">
        <v>5645</v>
      </c>
      <c r="BL355" s="159" t="s">
        <v>5646</v>
      </c>
      <c r="BM355" s="159" t="s">
        <v>5647</v>
      </c>
      <c r="BN355" s="147" t="s">
        <v>5648</v>
      </c>
      <c r="BO355" s="165">
        <v>76.599999999999994</v>
      </c>
      <c r="BP355" s="165">
        <v>76.8</v>
      </c>
      <c r="BQ355" s="165">
        <v>62</v>
      </c>
      <c r="BR355" s="166">
        <v>78</v>
      </c>
      <c r="BS355" s="166">
        <v>77</v>
      </c>
      <c r="BT355" s="243">
        <f t="shared" si="5"/>
        <v>370.4</v>
      </c>
      <c r="BU355" s="146" t="s">
        <v>170</v>
      </c>
      <c r="BV355" s="168" t="s">
        <v>5649</v>
      </c>
      <c r="BW355" s="168"/>
      <c r="BX355" s="168"/>
      <c r="BY355" s="168"/>
      <c r="BZ355" s="168"/>
      <c r="CA355" s="168"/>
      <c r="CB355" s="168"/>
      <c r="CC355" s="168"/>
      <c r="CD355" s="168"/>
      <c r="CE355" s="168"/>
      <c r="CF355" s="190">
        <v>349</v>
      </c>
    </row>
    <row r="356" spans="1:84" s="12" customFormat="1" ht="15.75" customHeight="1">
      <c r="A356" s="139" t="s">
        <v>1111</v>
      </c>
      <c r="B356" s="140">
        <v>82</v>
      </c>
      <c r="C356" s="140" t="s">
        <v>4702</v>
      </c>
      <c r="D356" s="292" t="s">
        <v>5650</v>
      </c>
      <c r="E356" s="142" t="s">
        <v>5651</v>
      </c>
      <c r="F356" s="143" t="s">
        <v>14</v>
      </c>
      <c r="G356" s="144" t="s">
        <v>56</v>
      </c>
      <c r="H356" s="141" t="s">
        <v>1068</v>
      </c>
      <c r="I356" s="141" t="s">
        <v>167</v>
      </c>
      <c r="J356" s="141" t="s">
        <v>5652</v>
      </c>
      <c r="K356" s="142" t="s">
        <v>828</v>
      </c>
      <c r="L356" s="143" t="s">
        <v>170</v>
      </c>
      <c r="M356" s="146" t="s">
        <v>224</v>
      </c>
      <c r="N356" s="147" t="s">
        <v>5653</v>
      </c>
      <c r="O356" s="147" t="s">
        <v>5654</v>
      </c>
      <c r="P356" s="147" t="s">
        <v>1068</v>
      </c>
      <c r="Q356" s="149">
        <v>39339</v>
      </c>
      <c r="R356" s="147" t="s">
        <v>174</v>
      </c>
      <c r="S356" s="147" t="s">
        <v>5655</v>
      </c>
      <c r="T356" s="147" t="s">
        <v>4845</v>
      </c>
      <c r="U356" s="147" t="s">
        <v>5655</v>
      </c>
      <c r="V356" s="293" t="s">
        <v>5656</v>
      </c>
      <c r="W356" s="147" t="s">
        <v>56</v>
      </c>
      <c r="X356" s="147" t="s">
        <v>1068</v>
      </c>
      <c r="Y356" s="147" t="s">
        <v>167</v>
      </c>
      <c r="Z356" s="147">
        <v>3</v>
      </c>
      <c r="AA356" s="147" t="s">
        <v>828</v>
      </c>
      <c r="AB356" s="147">
        <v>2022</v>
      </c>
      <c r="AC356" s="147" t="s">
        <v>178</v>
      </c>
      <c r="AD356" s="147" t="s">
        <v>179</v>
      </c>
      <c r="AE356" s="147" t="s">
        <v>231</v>
      </c>
      <c r="AF356" s="293" t="s">
        <v>5656</v>
      </c>
      <c r="AG356" s="147">
        <v>61</v>
      </c>
      <c r="AH356" s="147">
        <v>77</v>
      </c>
      <c r="AI356" s="147">
        <v>76</v>
      </c>
      <c r="AJ356" s="147">
        <v>84</v>
      </c>
      <c r="AK356" s="147">
        <v>88</v>
      </c>
      <c r="AL356" s="153">
        <v>77</v>
      </c>
      <c r="AM356" s="157">
        <v>70</v>
      </c>
      <c r="AN356" s="157">
        <v>62</v>
      </c>
      <c r="AO356" s="157">
        <v>72</v>
      </c>
      <c r="AP356" s="157">
        <v>78</v>
      </c>
      <c r="AQ356" s="157">
        <v>87</v>
      </c>
      <c r="AR356" s="153">
        <v>74</v>
      </c>
      <c r="AS356" s="157">
        <v>68</v>
      </c>
      <c r="AT356" s="157">
        <v>83</v>
      </c>
      <c r="AU356" s="157">
        <v>74</v>
      </c>
      <c r="AV356" s="157">
        <v>76</v>
      </c>
      <c r="AW356" s="157">
        <v>73</v>
      </c>
      <c r="AX356" s="153">
        <v>75</v>
      </c>
      <c r="AY356" s="157">
        <v>66</v>
      </c>
      <c r="AZ356" s="157">
        <v>68</v>
      </c>
      <c r="BA356" s="157">
        <v>73</v>
      </c>
      <c r="BB356" s="157">
        <v>75</v>
      </c>
      <c r="BC356" s="157">
        <v>79</v>
      </c>
      <c r="BD356" s="153">
        <v>72</v>
      </c>
      <c r="BE356" s="157">
        <v>62</v>
      </c>
      <c r="BF356" s="157">
        <v>66</v>
      </c>
      <c r="BG356" s="157">
        <v>74</v>
      </c>
      <c r="BH356" s="157">
        <v>83</v>
      </c>
      <c r="BI356" s="157">
        <v>76</v>
      </c>
      <c r="BJ356" s="153">
        <v>72</v>
      </c>
      <c r="BK356" s="147" t="s">
        <v>5657</v>
      </c>
      <c r="BL356" s="159" t="s">
        <v>5658</v>
      </c>
      <c r="BM356" s="159" t="s">
        <v>5659</v>
      </c>
      <c r="BN356" s="147" t="s">
        <v>5660</v>
      </c>
      <c r="BO356" s="165">
        <v>77</v>
      </c>
      <c r="BP356" s="165">
        <v>74</v>
      </c>
      <c r="BQ356" s="165">
        <v>75</v>
      </c>
      <c r="BR356" s="166">
        <v>72</v>
      </c>
      <c r="BS356" s="166">
        <v>72</v>
      </c>
      <c r="BT356" s="243">
        <f t="shared" si="5"/>
        <v>370</v>
      </c>
      <c r="BU356" s="146" t="s">
        <v>170</v>
      </c>
      <c r="BV356" s="168"/>
      <c r="BW356" s="168"/>
      <c r="BX356" s="168"/>
      <c r="BY356" s="168"/>
      <c r="BZ356" s="168"/>
      <c r="CA356" s="168"/>
      <c r="CB356" s="168"/>
      <c r="CC356" s="168"/>
      <c r="CD356" s="168"/>
      <c r="CE356" s="168"/>
      <c r="CF356" s="190">
        <v>350</v>
      </c>
    </row>
    <row r="357" spans="1:84" s="12" customFormat="1" ht="15.75" customHeight="1">
      <c r="A357" s="139" t="s">
        <v>161</v>
      </c>
      <c r="B357" s="140">
        <v>84</v>
      </c>
      <c r="C357" s="140" t="s">
        <v>4702</v>
      </c>
      <c r="D357" s="292" t="s">
        <v>5661</v>
      </c>
      <c r="E357" s="142" t="s">
        <v>5662</v>
      </c>
      <c r="F357" s="143" t="s">
        <v>13</v>
      </c>
      <c r="G357" s="144" t="s">
        <v>52</v>
      </c>
      <c r="H357" s="141" t="s">
        <v>166</v>
      </c>
      <c r="I357" s="141" t="s">
        <v>167</v>
      </c>
      <c r="J357" s="141" t="s">
        <v>5663</v>
      </c>
      <c r="K357" s="142" t="s">
        <v>1864</v>
      </c>
      <c r="L357" s="143" t="s">
        <v>170</v>
      </c>
      <c r="M357" s="146" t="s">
        <v>224</v>
      </c>
      <c r="N357" s="147" t="s">
        <v>5664</v>
      </c>
      <c r="O357" s="147" t="s">
        <v>5665</v>
      </c>
      <c r="P357" s="147" t="s">
        <v>5666</v>
      </c>
      <c r="Q357" s="149">
        <v>39318</v>
      </c>
      <c r="R357" s="147" t="s">
        <v>289</v>
      </c>
      <c r="S357" s="147" t="s">
        <v>5667</v>
      </c>
      <c r="T357" s="147" t="s">
        <v>5668</v>
      </c>
      <c r="U357" s="147"/>
      <c r="V357" s="147">
        <v>85230935740</v>
      </c>
      <c r="W357" s="147" t="s">
        <v>52</v>
      </c>
      <c r="X357" s="147" t="s">
        <v>166</v>
      </c>
      <c r="Y357" s="147" t="s">
        <v>167</v>
      </c>
      <c r="Z357" s="181">
        <v>4</v>
      </c>
      <c r="AA357" s="147" t="s">
        <v>1864</v>
      </c>
      <c r="AB357" s="181">
        <v>2022</v>
      </c>
      <c r="AC357" s="147" t="s">
        <v>178</v>
      </c>
      <c r="AD357" s="147" t="s">
        <v>179</v>
      </c>
      <c r="AE357" s="147" t="s">
        <v>231</v>
      </c>
      <c r="AF357" s="293" t="s">
        <v>5669</v>
      </c>
      <c r="AG357" s="183">
        <v>77</v>
      </c>
      <c r="AH357" s="183">
        <v>78</v>
      </c>
      <c r="AI357" s="183">
        <v>76</v>
      </c>
      <c r="AJ357" s="183">
        <v>73</v>
      </c>
      <c r="AK357" s="183">
        <v>74</v>
      </c>
      <c r="AL357" s="153">
        <v>76.58</v>
      </c>
      <c r="AM357" s="184">
        <v>84</v>
      </c>
      <c r="AN357" s="184">
        <v>85</v>
      </c>
      <c r="AO357" s="184">
        <v>75</v>
      </c>
      <c r="AP357" s="184">
        <v>82</v>
      </c>
      <c r="AQ357" s="184">
        <v>75</v>
      </c>
      <c r="AR357" s="153">
        <v>74</v>
      </c>
      <c r="AS357" s="184">
        <v>72</v>
      </c>
      <c r="AT357" s="184">
        <v>73</v>
      </c>
      <c r="AU357" s="184">
        <v>72</v>
      </c>
      <c r="AV357" s="184">
        <v>72</v>
      </c>
      <c r="AW357" s="184">
        <v>72</v>
      </c>
      <c r="AX357" s="153">
        <v>69.42</v>
      </c>
      <c r="AY357" s="184">
        <v>73</v>
      </c>
      <c r="AZ357" s="184">
        <v>84</v>
      </c>
      <c r="BA357" s="184">
        <v>79</v>
      </c>
      <c r="BB357" s="184">
        <v>74</v>
      </c>
      <c r="BC357" s="184">
        <v>75</v>
      </c>
      <c r="BD357" s="153">
        <v>71.58</v>
      </c>
      <c r="BE357" s="184">
        <v>77</v>
      </c>
      <c r="BF357" s="184">
        <v>77</v>
      </c>
      <c r="BG357" s="184">
        <v>76</v>
      </c>
      <c r="BH357" s="184">
        <v>78</v>
      </c>
      <c r="BI357" s="184">
        <v>74</v>
      </c>
      <c r="BJ357" s="153">
        <v>75.58</v>
      </c>
      <c r="BK357" s="147" t="s">
        <v>5670</v>
      </c>
      <c r="BL357" s="159" t="s">
        <v>5671</v>
      </c>
      <c r="BM357" s="159" t="s">
        <v>5672</v>
      </c>
      <c r="BN357" s="147" t="s">
        <v>5673</v>
      </c>
      <c r="BO357" s="165">
        <v>76.58</v>
      </c>
      <c r="BP357" s="165">
        <v>74</v>
      </c>
      <c r="BQ357" s="165">
        <v>69.42</v>
      </c>
      <c r="BR357" s="166">
        <v>71.58</v>
      </c>
      <c r="BS357" s="166">
        <v>75.58</v>
      </c>
      <c r="BT357" s="243">
        <f t="shared" si="5"/>
        <v>367.15999999999997</v>
      </c>
      <c r="BU357" s="146" t="s">
        <v>170</v>
      </c>
      <c r="BV357" s="168"/>
      <c r="BW357" s="168"/>
      <c r="BX357" s="168"/>
      <c r="BY357" s="168"/>
      <c r="BZ357" s="168"/>
      <c r="CA357" s="168"/>
      <c r="CB357" s="168"/>
      <c r="CC357" s="168"/>
      <c r="CD357" s="168"/>
      <c r="CE357" s="168"/>
      <c r="CF357" s="190">
        <v>351</v>
      </c>
    </row>
    <row r="358" spans="1:84" s="12" customFormat="1" ht="15.75" customHeight="1">
      <c r="A358" s="139" t="s">
        <v>1111</v>
      </c>
      <c r="B358" s="140">
        <v>85</v>
      </c>
      <c r="C358" s="140" t="s">
        <v>4702</v>
      </c>
      <c r="D358" s="292" t="s">
        <v>5674</v>
      </c>
      <c r="E358" s="142" t="s">
        <v>5675</v>
      </c>
      <c r="F358" s="143" t="s">
        <v>13</v>
      </c>
      <c r="G358" s="144" t="s">
        <v>1115</v>
      </c>
      <c r="H358" s="141" t="s">
        <v>1068</v>
      </c>
      <c r="I358" s="141" t="s">
        <v>167</v>
      </c>
      <c r="J358" s="141" t="s">
        <v>5676</v>
      </c>
      <c r="K358" s="142" t="s">
        <v>858</v>
      </c>
      <c r="L358" s="143" t="s">
        <v>224</v>
      </c>
      <c r="M358" s="146" t="s">
        <v>224</v>
      </c>
      <c r="N358" s="147" t="s">
        <v>5677</v>
      </c>
      <c r="O358" s="147" t="s">
        <v>5678</v>
      </c>
      <c r="P358" s="147" t="s">
        <v>2158</v>
      </c>
      <c r="Q358" s="149">
        <v>39218</v>
      </c>
      <c r="R358" s="147" t="s">
        <v>289</v>
      </c>
      <c r="S358" s="147" t="s">
        <v>5679</v>
      </c>
      <c r="T358" s="147" t="s">
        <v>5680</v>
      </c>
      <c r="U358" s="147"/>
      <c r="V358" s="293" t="s">
        <v>5681</v>
      </c>
      <c r="W358" s="147" t="s">
        <v>1115</v>
      </c>
      <c r="X358" s="147" t="s">
        <v>1068</v>
      </c>
      <c r="Y358" s="147" t="s">
        <v>167</v>
      </c>
      <c r="Z358" s="181">
        <v>1</v>
      </c>
      <c r="AA358" s="147" t="s">
        <v>858</v>
      </c>
      <c r="AB358" s="181">
        <v>2022</v>
      </c>
      <c r="AC358" s="147" t="s">
        <v>178</v>
      </c>
      <c r="AD358" s="147" t="s">
        <v>231</v>
      </c>
      <c r="AE358" s="147" t="s">
        <v>231</v>
      </c>
      <c r="AF358" s="293" t="s">
        <v>5682</v>
      </c>
      <c r="AG358" s="183">
        <v>68</v>
      </c>
      <c r="AH358" s="183">
        <v>74</v>
      </c>
      <c r="AI358" s="183">
        <v>76</v>
      </c>
      <c r="AJ358" s="183">
        <v>79</v>
      </c>
      <c r="AK358" s="183">
        <v>85</v>
      </c>
      <c r="AL358" s="153">
        <v>76</v>
      </c>
      <c r="AM358" s="184">
        <v>67</v>
      </c>
      <c r="AN358" s="184">
        <v>63</v>
      </c>
      <c r="AO358" s="184">
        <v>74</v>
      </c>
      <c r="AP358" s="184">
        <v>81</v>
      </c>
      <c r="AQ358" s="184">
        <v>84</v>
      </c>
      <c r="AR358" s="153">
        <v>74</v>
      </c>
      <c r="AS358" s="184">
        <v>65</v>
      </c>
      <c r="AT358" s="184">
        <v>79</v>
      </c>
      <c r="AU358" s="184">
        <v>74</v>
      </c>
      <c r="AV358" s="184">
        <v>74</v>
      </c>
      <c r="AW358" s="184">
        <v>74</v>
      </c>
      <c r="AX358" s="153">
        <v>73</v>
      </c>
      <c r="AY358" s="184">
        <v>60</v>
      </c>
      <c r="AZ358" s="184">
        <v>68</v>
      </c>
      <c r="BA358" s="184">
        <v>73</v>
      </c>
      <c r="BB358" s="184">
        <v>74</v>
      </c>
      <c r="BC358" s="184">
        <v>75</v>
      </c>
      <c r="BD358" s="153">
        <v>70</v>
      </c>
      <c r="BE358" s="184">
        <v>64</v>
      </c>
      <c r="BF358" s="184">
        <v>72</v>
      </c>
      <c r="BG358" s="184">
        <v>74</v>
      </c>
      <c r="BH358" s="184">
        <v>83</v>
      </c>
      <c r="BI358" s="184">
        <v>76</v>
      </c>
      <c r="BJ358" s="153">
        <v>74</v>
      </c>
      <c r="BK358" s="147" t="s">
        <v>5683</v>
      </c>
      <c r="BL358" s="159" t="s">
        <v>5684</v>
      </c>
      <c r="BM358" s="159" t="s">
        <v>5685</v>
      </c>
      <c r="BN358" s="147" t="s">
        <v>5686</v>
      </c>
      <c r="BO358" s="165">
        <v>76</v>
      </c>
      <c r="BP358" s="165">
        <v>74</v>
      </c>
      <c r="BQ358" s="165">
        <v>73</v>
      </c>
      <c r="BR358" s="166">
        <v>70</v>
      </c>
      <c r="BS358" s="166">
        <v>74</v>
      </c>
      <c r="BT358" s="243">
        <f t="shared" si="5"/>
        <v>367</v>
      </c>
      <c r="BU358" s="146" t="s">
        <v>224</v>
      </c>
      <c r="BV358" s="295" t="s">
        <v>5687</v>
      </c>
      <c r="BW358" s="168"/>
      <c r="BX358" s="168"/>
      <c r="BY358" s="168"/>
      <c r="BZ358" s="168"/>
      <c r="CA358" s="168"/>
      <c r="CB358" s="168"/>
      <c r="CC358" s="168"/>
      <c r="CD358" s="168"/>
      <c r="CE358" s="168"/>
      <c r="CF358" s="190">
        <v>352</v>
      </c>
    </row>
    <row r="359" spans="1:84" s="12" customFormat="1" ht="15.75" customHeight="1">
      <c r="A359" s="139" t="s">
        <v>161</v>
      </c>
      <c r="B359" s="140">
        <v>86</v>
      </c>
      <c r="C359" s="140" t="s">
        <v>4702</v>
      </c>
      <c r="D359" s="292" t="s">
        <v>5688</v>
      </c>
      <c r="E359" s="142" t="s">
        <v>5689</v>
      </c>
      <c r="F359" s="143" t="s">
        <v>14</v>
      </c>
      <c r="G359" s="144" t="s">
        <v>52</v>
      </c>
      <c r="H359" s="141" t="s">
        <v>166</v>
      </c>
      <c r="I359" s="141" t="s">
        <v>167</v>
      </c>
      <c r="J359" s="141" t="s">
        <v>5690</v>
      </c>
      <c r="K359" s="142" t="s">
        <v>3461</v>
      </c>
      <c r="L359" s="143" t="s">
        <v>170</v>
      </c>
      <c r="M359" s="146" t="s">
        <v>170</v>
      </c>
      <c r="N359" s="147" t="s">
        <v>5691</v>
      </c>
      <c r="O359" s="147" t="s">
        <v>3463</v>
      </c>
      <c r="P359" s="147" t="s">
        <v>166</v>
      </c>
      <c r="Q359" s="149">
        <v>39296</v>
      </c>
      <c r="R359" s="147" t="s">
        <v>174</v>
      </c>
      <c r="S359" s="147" t="s">
        <v>3467</v>
      </c>
      <c r="T359" s="147" t="s">
        <v>5692</v>
      </c>
      <c r="U359" s="147" t="s">
        <v>3467</v>
      </c>
      <c r="V359" s="293" t="s">
        <v>3468</v>
      </c>
      <c r="W359" s="147" t="s">
        <v>52</v>
      </c>
      <c r="X359" s="147" t="s">
        <v>166</v>
      </c>
      <c r="Y359" s="147" t="s">
        <v>167</v>
      </c>
      <c r="Z359" s="147">
        <v>2</v>
      </c>
      <c r="AA359" s="147" t="s">
        <v>3461</v>
      </c>
      <c r="AB359" s="147">
        <v>2022</v>
      </c>
      <c r="AC359" s="147" t="s">
        <v>178</v>
      </c>
      <c r="AD359" s="147" t="s">
        <v>179</v>
      </c>
      <c r="AE359" s="147" t="s">
        <v>179</v>
      </c>
      <c r="AF359" s="293" t="s">
        <v>5693</v>
      </c>
      <c r="AG359" s="147">
        <v>76</v>
      </c>
      <c r="AH359" s="147">
        <v>75</v>
      </c>
      <c r="AI359" s="147">
        <v>75</v>
      </c>
      <c r="AJ359" s="147">
        <v>70</v>
      </c>
      <c r="AK359" s="147">
        <v>77</v>
      </c>
      <c r="AL359" s="153">
        <v>75.75</v>
      </c>
      <c r="AM359" s="157">
        <v>79</v>
      </c>
      <c r="AN359" s="157">
        <v>79</v>
      </c>
      <c r="AO359" s="157">
        <v>72</v>
      </c>
      <c r="AP359" s="157">
        <v>67</v>
      </c>
      <c r="AQ359" s="157">
        <v>68</v>
      </c>
      <c r="AR359" s="153">
        <v>69.67</v>
      </c>
      <c r="AS359" s="157">
        <v>72</v>
      </c>
      <c r="AT359" s="157">
        <v>72</v>
      </c>
      <c r="AU359" s="157">
        <v>72</v>
      </c>
      <c r="AV359" s="157">
        <v>68</v>
      </c>
      <c r="AW359" s="157">
        <v>72</v>
      </c>
      <c r="AX359" s="153">
        <v>74</v>
      </c>
      <c r="AY359" s="157">
        <v>79</v>
      </c>
      <c r="AZ359" s="157">
        <v>75</v>
      </c>
      <c r="BA359" s="157">
        <v>72</v>
      </c>
      <c r="BB359" s="157">
        <v>69</v>
      </c>
      <c r="BC359" s="157">
        <v>68</v>
      </c>
      <c r="BD359" s="153">
        <v>70.58</v>
      </c>
      <c r="BE359" s="157">
        <v>75</v>
      </c>
      <c r="BF359" s="157">
        <v>75</v>
      </c>
      <c r="BG359" s="157">
        <v>75</v>
      </c>
      <c r="BH359" s="157">
        <v>72</v>
      </c>
      <c r="BI359" s="157">
        <v>70</v>
      </c>
      <c r="BJ359" s="153">
        <v>74.25</v>
      </c>
      <c r="BK359" s="147" t="s">
        <v>5694</v>
      </c>
      <c r="BL359" s="159" t="s">
        <v>5695</v>
      </c>
      <c r="BM359" s="159" t="s">
        <v>5696</v>
      </c>
      <c r="BN359" s="147" t="s">
        <v>1724</v>
      </c>
      <c r="BO359" s="165">
        <v>75.75</v>
      </c>
      <c r="BP359" s="165">
        <v>69.67</v>
      </c>
      <c r="BQ359" s="165">
        <v>74</v>
      </c>
      <c r="BR359" s="166">
        <v>70.58</v>
      </c>
      <c r="BS359" s="166">
        <v>74.25</v>
      </c>
      <c r="BT359" s="243">
        <f t="shared" si="5"/>
        <v>364.25</v>
      </c>
      <c r="BU359" s="146" t="s">
        <v>170</v>
      </c>
      <c r="BV359" s="168" t="s">
        <v>5697</v>
      </c>
      <c r="BW359" s="168"/>
      <c r="BX359" s="168"/>
      <c r="BY359" s="168"/>
      <c r="BZ359" s="168"/>
      <c r="CA359" s="168"/>
      <c r="CB359" s="168"/>
      <c r="CC359" s="168"/>
      <c r="CD359" s="168"/>
      <c r="CE359" s="168"/>
      <c r="CF359" s="190">
        <v>353</v>
      </c>
    </row>
    <row r="360" spans="1:84" s="12" customFormat="1" ht="15.75" customHeight="1">
      <c r="A360" s="139" t="s">
        <v>265</v>
      </c>
      <c r="B360" s="140">
        <v>87</v>
      </c>
      <c r="C360" s="140" t="s">
        <v>4702</v>
      </c>
      <c r="D360" s="292" t="s">
        <v>5698</v>
      </c>
      <c r="E360" s="142" t="s">
        <v>5699</v>
      </c>
      <c r="F360" s="143" t="s">
        <v>13</v>
      </c>
      <c r="G360" s="144" t="s">
        <v>45</v>
      </c>
      <c r="H360" s="141" t="s">
        <v>166</v>
      </c>
      <c r="I360" s="141" t="s">
        <v>167</v>
      </c>
      <c r="J360" s="141" t="s">
        <v>5700</v>
      </c>
      <c r="K360" s="142" t="s">
        <v>1864</v>
      </c>
      <c r="L360" s="143" t="s">
        <v>170</v>
      </c>
      <c r="M360" s="146" t="s">
        <v>170</v>
      </c>
      <c r="N360" s="147" t="s">
        <v>5701</v>
      </c>
      <c r="O360" s="147" t="s">
        <v>5702</v>
      </c>
      <c r="P360" s="147" t="s">
        <v>166</v>
      </c>
      <c r="Q360" s="149">
        <v>39092</v>
      </c>
      <c r="R360" s="147" t="s">
        <v>289</v>
      </c>
      <c r="S360" s="147" t="s">
        <v>5703</v>
      </c>
      <c r="T360" s="147" t="s">
        <v>5704</v>
      </c>
      <c r="U360" s="147" t="s">
        <v>5703</v>
      </c>
      <c r="V360" s="293" t="s">
        <v>5705</v>
      </c>
      <c r="W360" s="147" t="s">
        <v>45</v>
      </c>
      <c r="X360" s="147" t="s">
        <v>166</v>
      </c>
      <c r="Y360" s="147" t="s">
        <v>167</v>
      </c>
      <c r="Z360" s="147">
        <v>2</v>
      </c>
      <c r="AA360" s="147" t="s">
        <v>1864</v>
      </c>
      <c r="AB360" s="147">
        <v>2022</v>
      </c>
      <c r="AC360" s="147" t="s">
        <v>178</v>
      </c>
      <c r="AD360" s="147" t="s">
        <v>179</v>
      </c>
      <c r="AE360" s="147" t="s">
        <v>179</v>
      </c>
      <c r="AF360" s="293" t="s">
        <v>5705</v>
      </c>
      <c r="AG360" s="147">
        <v>75</v>
      </c>
      <c r="AH360" s="147">
        <v>70</v>
      </c>
      <c r="AI360" s="147">
        <v>70</v>
      </c>
      <c r="AJ360" s="147">
        <v>70</v>
      </c>
      <c r="AK360" s="147">
        <v>72</v>
      </c>
      <c r="AL360" s="153">
        <v>71.27</v>
      </c>
      <c r="AM360" s="157">
        <v>73</v>
      </c>
      <c r="AN360" s="157">
        <v>72</v>
      </c>
      <c r="AO360" s="157">
        <v>70</v>
      </c>
      <c r="AP360" s="157">
        <v>70</v>
      </c>
      <c r="AQ360" s="157">
        <v>73</v>
      </c>
      <c r="AR360" s="153">
        <v>76.08</v>
      </c>
      <c r="AS360" s="157">
        <v>72</v>
      </c>
      <c r="AT360" s="157">
        <v>67</v>
      </c>
      <c r="AU360" s="157">
        <v>69</v>
      </c>
      <c r="AV360" s="157">
        <v>69</v>
      </c>
      <c r="AW360" s="157">
        <v>69</v>
      </c>
      <c r="AX360" s="153">
        <v>70.08</v>
      </c>
      <c r="AY360" s="157">
        <v>72</v>
      </c>
      <c r="AZ360" s="157">
        <v>67</v>
      </c>
      <c r="BA360" s="157">
        <v>78</v>
      </c>
      <c r="BB360" s="157">
        <v>71</v>
      </c>
      <c r="BC360" s="157">
        <v>69</v>
      </c>
      <c r="BD360" s="153">
        <v>68.75</v>
      </c>
      <c r="BE360" s="157">
        <v>77</v>
      </c>
      <c r="BF360" s="157">
        <v>70</v>
      </c>
      <c r="BG360" s="157">
        <v>70</v>
      </c>
      <c r="BH360" s="157">
        <v>74</v>
      </c>
      <c r="BI360" s="157">
        <v>74</v>
      </c>
      <c r="BJ360" s="153">
        <v>76.83</v>
      </c>
      <c r="BK360" s="147" t="s">
        <v>5706</v>
      </c>
      <c r="BL360" s="159" t="s">
        <v>5707</v>
      </c>
      <c r="BM360" s="159" t="s">
        <v>5708</v>
      </c>
      <c r="BN360" s="147" t="s">
        <v>5709</v>
      </c>
      <c r="BO360" s="165">
        <v>71.27</v>
      </c>
      <c r="BP360" s="165">
        <v>76.08</v>
      </c>
      <c r="BQ360" s="165">
        <v>70.08</v>
      </c>
      <c r="BR360" s="166">
        <v>68.75</v>
      </c>
      <c r="BS360" s="166">
        <v>76.83</v>
      </c>
      <c r="BT360" s="243">
        <f t="shared" si="5"/>
        <v>363.01</v>
      </c>
      <c r="BU360" s="146" t="s">
        <v>170</v>
      </c>
      <c r="BV360" s="168" t="s">
        <v>5710</v>
      </c>
      <c r="BW360" s="168"/>
      <c r="BX360" s="168"/>
      <c r="BY360" s="168"/>
      <c r="BZ360" s="168"/>
      <c r="CA360" s="168"/>
      <c r="CB360" s="168"/>
      <c r="CC360" s="168"/>
      <c r="CD360" s="168"/>
      <c r="CE360" s="168"/>
      <c r="CF360" s="190">
        <v>354</v>
      </c>
    </row>
    <row r="361" spans="1:84" s="12" customFormat="1" ht="15.75" customHeight="1">
      <c r="A361" s="139" t="s">
        <v>161</v>
      </c>
      <c r="B361" s="140">
        <v>88</v>
      </c>
      <c r="C361" s="140" t="s">
        <v>4702</v>
      </c>
      <c r="D361" s="292" t="s">
        <v>5711</v>
      </c>
      <c r="E361" s="142" t="s">
        <v>5712</v>
      </c>
      <c r="F361" s="143" t="s">
        <v>13</v>
      </c>
      <c r="G361" s="144" t="s">
        <v>45</v>
      </c>
      <c r="H361" s="141" t="s">
        <v>166</v>
      </c>
      <c r="I361" s="141" t="s">
        <v>167</v>
      </c>
      <c r="J361" s="141" t="s">
        <v>5713</v>
      </c>
      <c r="K361" s="142" t="s">
        <v>1864</v>
      </c>
      <c r="L361" s="143" t="s">
        <v>224</v>
      </c>
      <c r="M361" s="146" t="s">
        <v>170</v>
      </c>
      <c r="N361" s="147" t="s">
        <v>5714</v>
      </c>
      <c r="O361" s="147" t="s">
        <v>5715</v>
      </c>
      <c r="P361" s="147" t="s">
        <v>9</v>
      </c>
      <c r="Q361" s="149">
        <v>39162</v>
      </c>
      <c r="R361" s="147" t="s">
        <v>289</v>
      </c>
      <c r="S361" s="147" t="s">
        <v>5716</v>
      </c>
      <c r="T361" s="147" t="s">
        <v>5717</v>
      </c>
      <c r="U361" s="147" t="s">
        <v>1089</v>
      </c>
      <c r="V361" s="293" t="s">
        <v>5718</v>
      </c>
      <c r="W361" s="147" t="s">
        <v>45</v>
      </c>
      <c r="X361" s="147" t="s">
        <v>166</v>
      </c>
      <c r="Y361" s="147" t="s">
        <v>167</v>
      </c>
      <c r="Z361" s="147">
        <v>2</v>
      </c>
      <c r="AA361" s="147" t="s">
        <v>1864</v>
      </c>
      <c r="AB361" s="147">
        <v>2022</v>
      </c>
      <c r="AC361" s="147" t="s">
        <v>178</v>
      </c>
      <c r="AD361" s="147" t="s">
        <v>231</v>
      </c>
      <c r="AE361" s="147" t="s">
        <v>179</v>
      </c>
      <c r="AF361" s="293" t="s">
        <v>5719</v>
      </c>
      <c r="AG361" s="147">
        <v>75</v>
      </c>
      <c r="AH361" s="147">
        <v>77</v>
      </c>
      <c r="AI361" s="147">
        <v>76</v>
      </c>
      <c r="AJ361" s="147">
        <v>70</v>
      </c>
      <c r="AK361" s="147">
        <v>72</v>
      </c>
      <c r="AL361" s="153">
        <v>73.33</v>
      </c>
      <c r="AM361" s="157">
        <v>75</v>
      </c>
      <c r="AN361" s="157">
        <v>76</v>
      </c>
      <c r="AO361" s="157">
        <v>72</v>
      </c>
      <c r="AP361" s="157">
        <v>72</v>
      </c>
      <c r="AQ361" s="157">
        <v>72</v>
      </c>
      <c r="AR361" s="153">
        <v>70.67</v>
      </c>
      <c r="AS361" s="157">
        <v>72</v>
      </c>
      <c r="AT361" s="157">
        <v>74</v>
      </c>
      <c r="AU361" s="157">
        <v>72</v>
      </c>
      <c r="AV361" s="157">
        <v>68</v>
      </c>
      <c r="AW361" s="157">
        <v>72</v>
      </c>
      <c r="AX361" s="153">
        <v>71.08</v>
      </c>
      <c r="AY361" s="157">
        <v>75</v>
      </c>
      <c r="AZ361" s="157">
        <v>76</v>
      </c>
      <c r="BA361" s="157">
        <v>72</v>
      </c>
      <c r="BB361" s="157">
        <v>69</v>
      </c>
      <c r="BC361" s="157">
        <v>70</v>
      </c>
      <c r="BD361" s="153">
        <v>70.92</v>
      </c>
      <c r="BE361" s="157">
        <v>77</v>
      </c>
      <c r="BF361" s="157">
        <v>84</v>
      </c>
      <c r="BG361" s="157">
        <v>76</v>
      </c>
      <c r="BH361" s="157">
        <v>70</v>
      </c>
      <c r="BI361" s="157">
        <v>70</v>
      </c>
      <c r="BJ361" s="153">
        <v>75.05</v>
      </c>
      <c r="BK361" s="147" t="s">
        <v>5720</v>
      </c>
      <c r="BL361" s="159" t="s">
        <v>5721</v>
      </c>
      <c r="BM361" s="159" t="s">
        <v>5722</v>
      </c>
      <c r="BN361" s="147" t="s">
        <v>5723</v>
      </c>
      <c r="BO361" s="165">
        <v>73.33</v>
      </c>
      <c r="BP361" s="165">
        <v>70.67</v>
      </c>
      <c r="BQ361" s="165">
        <v>71.08</v>
      </c>
      <c r="BR361" s="166">
        <v>70.92</v>
      </c>
      <c r="BS361" s="166">
        <v>75.05</v>
      </c>
      <c r="BT361" s="243">
        <f t="shared" si="5"/>
        <v>361.05</v>
      </c>
      <c r="BU361" s="146" t="s">
        <v>224</v>
      </c>
      <c r="BV361" s="168" t="s">
        <v>5724</v>
      </c>
      <c r="BW361" s="295" t="s">
        <v>5725</v>
      </c>
      <c r="BX361" s="168"/>
      <c r="BY361" s="168"/>
      <c r="BZ361" s="168"/>
      <c r="CA361" s="168"/>
      <c r="CB361" s="168"/>
      <c r="CC361" s="168"/>
      <c r="CD361" s="168"/>
      <c r="CE361" s="168"/>
      <c r="CF361" s="190">
        <v>355</v>
      </c>
    </row>
    <row r="362" spans="1:84" s="12" customFormat="1" ht="15.75" customHeight="1">
      <c r="A362" s="139" t="s">
        <v>161</v>
      </c>
      <c r="B362" s="140">
        <v>89</v>
      </c>
      <c r="C362" s="140" t="s">
        <v>4702</v>
      </c>
      <c r="D362" s="292" t="s">
        <v>5726</v>
      </c>
      <c r="E362" s="142" t="s">
        <v>5727</v>
      </c>
      <c r="F362" s="143" t="s">
        <v>14</v>
      </c>
      <c r="G362" s="144" t="s">
        <v>1131</v>
      </c>
      <c r="H362" s="141" t="s">
        <v>166</v>
      </c>
      <c r="I362" s="141" t="s">
        <v>167</v>
      </c>
      <c r="J362" s="141" t="s">
        <v>5728</v>
      </c>
      <c r="K362" s="142" t="s">
        <v>5060</v>
      </c>
      <c r="L362" s="143" t="s">
        <v>224</v>
      </c>
      <c r="M362" s="146" t="s">
        <v>170</v>
      </c>
      <c r="N362" s="147" t="s">
        <v>1134</v>
      </c>
      <c r="O362" s="147" t="s">
        <v>5729</v>
      </c>
      <c r="P362" s="147" t="s">
        <v>9</v>
      </c>
      <c r="Q362" s="149">
        <v>39535</v>
      </c>
      <c r="R362" s="147" t="s">
        <v>174</v>
      </c>
      <c r="S362" s="147" t="s">
        <v>5730</v>
      </c>
      <c r="T362" s="147" t="s">
        <v>5731</v>
      </c>
      <c r="U362" s="147" t="s">
        <v>5730</v>
      </c>
      <c r="V362" s="293" t="s">
        <v>5732</v>
      </c>
      <c r="W362" s="147" t="s">
        <v>1131</v>
      </c>
      <c r="X362" s="147" t="s">
        <v>166</v>
      </c>
      <c r="Y362" s="147" t="s">
        <v>167</v>
      </c>
      <c r="Z362" s="147">
        <v>1</v>
      </c>
      <c r="AA362" s="147" t="s">
        <v>5060</v>
      </c>
      <c r="AB362" s="147">
        <v>2022</v>
      </c>
      <c r="AC362" s="147" t="s">
        <v>178</v>
      </c>
      <c r="AD362" s="147" t="s">
        <v>231</v>
      </c>
      <c r="AE362" s="147" t="s">
        <v>179</v>
      </c>
      <c r="AF362" s="293" t="s">
        <v>5733</v>
      </c>
      <c r="AG362" s="147">
        <v>78</v>
      </c>
      <c r="AH362" s="147">
        <v>85</v>
      </c>
      <c r="AI362" s="147">
        <v>75</v>
      </c>
      <c r="AJ362" s="147">
        <v>85</v>
      </c>
      <c r="AK362" s="147">
        <v>75</v>
      </c>
      <c r="AL362" s="153">
        <v>79.599999999999994</v>
      </c>
      <c r="AM362" s="157">
        <v>71</v>
      </c>
      <c r="AN362" s="157">
        <v>70</v>
      </c>
      <c r="AO362" s="157">
        <v>65</v>
      </c>
      <c r="AP362" s="157">
        <v>71</v>
      </c>
      <c r="AQ362" s="157">
        <v>67</v>
      </c>
      <c r="AR362" s="153">
        <v>68.8</v>
      </c>
      <c r="AS362" s="157">
        <v>75</v>
      </c>
      <c r="AT362" s="157">
        <v>72</v>
      </c>
      <c r="AU362" s="157">
        <v>71</v>
      </c>
      <c r="AV362" s="157">
        <v>70</v>
      </c>
      <c r="AW362" s="157">
        <v>67</v>
      </c>
      <c r="AX362" s="153">
        <v>71</v>
      </c>
      <c r="AY362" s="157">
        <v>67</v>
      </c>
      <c r="AZ362" s="157">
        <v>69</v>
      </c>
      <c r="BA362" s="157">
        <v>65</v>
      </c>
      <c r="BB362" s="157">
        <v>68</v>
      </c>
      <c r="BC362" s="157">
        <v>67</v>
      </c>
      <c r="BD362" s="153">
        <v>67.2</v>
      </c>
      <c r="BE362" s="157">
        <v>70</v>
      </c>
      <c r="BF362" s="157">
        <v>78</v>
      </c>
      <c r="BG362" s="157">
        <v>77</v>
      </c>
      <c r="BH362" s="157">
        <v>73</v>
      </c>
      <c r="BI362" s="157">
        <v>74</v>
      </c>
      <c r="BJ362" s="153">
        <v>74.400000000000006</v>
      </c>
      <c r="BK362" s="147" t="s">
        <v>5734</v>
      </c>
      <c r="BL362" s="159" t="s">
        <v>5735</v>
      </c>
      <c r="BM362" s="159" t="s">
        <v>5736</v>
      </c>
      <c r="BN362" s="147" t="s">
        <v>5737</v>
      </c>
      <c r="BO362" s="165">
        <v>79.599999999999994</v>
      </c>
      <c r="BP362" s="165">
        <v>68.8</v>
      </c>
      <c r="BQ362" s="165">
        <v>71</v>
      </c>
      <c r="BR362" s="166">
        <v>67.2</v>
      </c>
      <c r="BS362" s="166">
        <v>74.400000000000006</v>
      </c>
      <c r="BT362" s="243">
        <f t="shared" si="5"/>
        <v>361</v>
      </c>
      <c r="BU362" s="146" t="s">
        <v>224</v>
      </c>
      <c r="BV362" s="168" t="s">
        <v>5738</v>
      </c>
      <c r="BW362" s="295" t="s">
        <v>5739</v>
      </c>
      <c r="BX362" s="168"/>
      <c r="BY362" s="168"/>
      <c r="BZ362" s="168"/>
      <c r="CA362" s="168"/>
      <c r="CB362" s="168"/>
      <c r="CC362" s="168"/>
      <c r="CD362" s="168"/>
      <c r="CE362" s="168"/>
      <c r="CF362" s="190">
        <v>356</v>
      </c>
    </row>
    <row r="363" spans="1:84" s="12" customFormat="1" ht="15.75" customHeight="1">
      <c r="A363" s="139" t="s">
        <v>265</v>
      </c>
      <c r="B363" s="140">
        <v>90</v>
      </c>
      <c r="C363" s="140" t="s">
        <v>4702</v>
      </c>
      <c r="D363" s="292" t="s">
        <v>5740</v>
      </c>
      <c r="E363" s="142" t="s">
        <v>5741</v>
      </c>
      <c r="F363" s="143" t="s">
        <v>13</v>
      </c>
      <c r="G363" s="144" t="s">
        <v>52</v>
      </c>
      <c r="H363" s="141" t="s">
        <v>166</v>
      </c>
      <c r="I363" s="141" t="s">
        <v>167</v>
      </c>
      <c r="J363" s="141" t="s">
        <v>5742</v>
      </c>
      <c r="K363" s="142" t="s">
        <v>1864</v>
      </c>
      <c r="L363" s="143" t="s">
        <v>224</v>
      </c>
      <c r="M363" s="146" t="s">
        <v>224</v>
      </c>
      <c r="N363" s="147" t="s">
        <v>5743</v>
      </c>
      <c r="O363" s="147" t="s">
        <v>5744</v>
      </c>
      <c r="P363" s="147" t="s">
        <v>5745</v>
      </c>
      <c r="Q363" s="149">
        <v>39275</v>
      </c>
      <c r="R363" s="147" t="s">
        <v>289</v>
      </c>
      <c r="S363" s="147" t="s">
        <v>5746</v>
      </c>
      <c r="T363" s="147" t="s">
        <v>5747</v>
      </c>
      <c r="U363" s="147" t="s">
        <v>5748</v>
      </c>
      <c r="V363" s="293" t="s">
        <v>5749</v>
      </c>
      <c r="W363" s="147" t="s">
        <v>52</v>
      </c>
      <c r="X363" s="147" t="s">
        <v>166</v>
      </c>
      <c r="Y363" s="147" t="s">
        <v>167</v>
      </c>
      <c r="Z363" s="147">
        <v>1</v>
      </c>
      <c r="AA363" s="147" t="s">
        <v>1864</v>
      </c>
      <c r="AB363" s="147">
        <v>2022</v>
      </c>
      <c r="AC363" s="147" t="s">
        <v>178</v>
      </c>
      <c r="AD363" s="147" t="s">
        <v>231</v>
      </c>
      <c r="AE363" s="147" t="s">
        <v>231</v>
      </c>
      <c r="AF363" s="293" t="s">
        <v>5750</v>
      </c>
      <c r="AG363" s="147">
        <v>80</v>
      </c>
      <c r="AH363" s="147">
        <v>76</v>
      </c>
      <c r="AI363" s="147">
        <v>75</v>
      </c>
      <c r="AJ363" s="147">
        <v>70</v>
      </c>
      <c r="AK363" s="147">
        <v>70</v>
      </c>
      <c r="AL363" s="153">
        <v>72.17</v>
      </c>
      <c r="AM363" s="157">
        <v>75</v>
      </c>
      <c r="AN363" s="157">
        <v>72</v>
      </c>
      <c r="AO363" s="157">
        <v>72</v>
      </c>
      <c r="AP363" s="157">
        <v>70</v>
      </c>
      <c r="AQ363" s="157">
        <v>70</v>
      </c>
      <c r="AR363" s="153">
        <v>69.67</v>
      </c>
      <c r="AS363" s="157">
        <v>74</v>
      </c>
      <c r="AT363" s="157">
        <v>72</v>
      </c>
      <c r="AU363" s="157">
        <v>72</v>
      </c>
      <c r="AV363" s="157">
        <v>67</v>
      </c>
      <c r="AW363" s="157">
        <v>71</v>
      </c>
      <c r="AX363" s="153">
        <v>69.17</v>
      </c>
      <c r="AY363" s="157">
        <v>71</v>
      </c>
      <c r="AZ363" s="157">
        <v>72</v>
      </c>
      <c r="BA363" s="157">
        <v>72</v>
      </c>
      <c r="BB363" s="157">
        <v>68</v>
      </c>
      <c r="BC363" s="157">
        <v>68</v>
      </c>
      <c r="BD363" s="153">
        <v>68.83</v>
      </c>
      <c r="BE363" s="157">
        <v>71</v>
      </c>
      <c r="BF363" s="157">
        <v>75</v>
      </c>
      <c r="BG363" s="157">
        <v>76</v>
      </c>
      <c r="BH363" s="157">
        <v>75</v>
      </c>
      <c r="BI363" s="157">
        <v>70</v>
      </c>
      <c r="BJ363" s="153">
        <v>73</v>
      </c>
      <c r="BK363" s="147" t="s">
        <v>5751</v>
      </c>
      <c r="BL363" s="159" t="s">
        <v>5752</v>
      </c>
      <c r="BM363" s="159" t="s">
        <v>5753</v>
      </c>
      <c r="BN363" s="147" t="s">
        <v>5754</v>
      </c>
      <c r="BO363" s="165">
        <v>72.17</v>
      </c>
      <c r="BP363" s="165">
        <v>69.67</v>
      </c>
      <c r="BQ363" s="165">
        <v>69.17</v>
      </c>
      <c r="BR363" s="166">
        <v>68.83</v>
      </c>
      <c r="BS363" s="166">
        <v>73</v>
      </c>
      <c r="BT363" s="243">
        <f t="shared" si="5"/>
        <v>352.84</v>
      </c>
      <c r="BU363" s="146" t="s">
        <v>224</v>
      </c>
      <c r="BV363" s="168"/>
      <c r="BW363" s="168"/>
      <c r="BX363" s="168"/>
      <c r="BY363" s="168"/>
      <c r="BZ363" s="168"/>
      <c r="CA363" s="168"/>
      <c r="CB363" s="168"/>
      <c r="CC363" s="168"/>
      <c r="CD363" s="168"/>
      <c r="CE363" s="168"/>
      <c r="CF363" s="190">
        <v>357</v>
      </c>
    </row>
    <row r="364" spans="1:84" ht="15.75" customHeight="1">
      <c r="E364" s="4"/>
      <c r="K364" s="4"/>
      <c r="L364" s="101"/>
      <c r="BO364" s="101"/>
      <c r="BP364" s="101"/>
      <c r="BQ364" s="101"/>
      <c r="BR364" s="208"/>
      <c r="BS364" s="208"/>
      <c r="BT364" s="101" t="s">
        <v>5755</v>
      </c>
      <c r="BU364" s="101"/>
    </row>
    <row r="365" spans="1:84" ht="15.75" customHeight="1">
      <c r="E365" s="199" t="s">
        <v>5756</v>
      </c>
      <c r="F365" s="16">
        <f>COUNTIF(F7:F363,"L")</f>
        <v>143</v>
      </c>
      <c r="K365" s="4"/>
      <c r="L365" s="101"/>
      <c r="BO365" s="101"/>
      <c r="BP365" s="101"/>
      <c r="BQ365" s="101"/>
      <c r="BR365" s="208"/>
      <c r="BS365" s="208"/>
      <c r="BT365" s="101" t="s">
        <v>5757</v>
      </c>
      <c r="BU365" s="212">
        <f>COUNTIF(BU7:BU208,"IB")</f>
        <v>0</v>
      </c>
    </row>
    <row r="366" spans="1:84" ht="15.75" customHeight="1">
      <c r="E366" s="199" t="s">
        <v>5758</v>
      </c>
      <c r="F366" s="200">
        <f>COUNTIF(F7:F363,"P")</f>
        <v>214</v>
      </c>
      <c r="K366" s="4"/>
      <c r="L366" s="101"/>
      <c r="BO366" s="101"/>
      <c r="BP366" s="101"/>
      <c r="BQ366" s="101"/>
      <c r="BR366" s="208"/>
      <c r="BS366" s="208"/>
      <c r="BT366" s="101" t="s">
        <v>5759</v>
      </c>
      <c r="BU366" s="212">
        <f>COUNTIF(BU7:BU363,"IPA")</f>
        <v>250</v>
      </c>
    </row>
    <row r="367" spans="1:84" ht="15.75" customHeight="1">
      <c r="E367" s="199" t="s">
        <v>5760</v>
      </c>
      <c r="F367" s="16">
        <f>SUM(F365:F366)</f>
        <v>357</v>
      </c>
      <c r="K367" s="4"/>
      <c r="L367" s="101"/>
      <c r="BO367" s="209"/>
      <c r="BP367" s="209"/>
      <c r="BQ367" s="209"/>
      <c r="BR367" s="208"/>
      <c r="BS367" s="208"/>
      <c r="BT367" s="209" t="s">
        <v>5761</v>
      </c>
      <c r="BU367" s="213">
        <f>COUNTIF(BU7:BU363,"IPS")</f>
        <v>107</v>
      </c>
    </row>
    <row r="368" spans="1:84" ht="15.75" customHeight="1">
      <c r="E368" s="4"/>
      <c r="K368" s="4"/>
      <c r="L368" s="101"/>
      <c r="BO368" s="101"/>
      <c r="BP368" s="101"/>
      <c r="BQ368" s="101"/>
      <c r="BR368" s="208"/>
      <c r="BS368" s="208"/>
      <c r="BT368" s="101" t="s">
        <v>5760</v>
      </c>
      <c r="BU368" s="199">
        <f>SUM(BU365:BU367)</f>
        <v>357</v>
      </c>
    </row>
    <row r="369" spans="2:73" ht="15.75" customHeight="1">
      <c r="E369" s="4"/>
      <c r="K369" s="4"/>
      <c r="L369" s="101"/>
      <c r="M369" s="101"/>
      <c r="BO369" s="101"/>
      <c r="BP369" s="101"/>
      <c r="BQ369" s="101"/>
      <c r="BR369" s="208"/>
      <c r="BS369" s="208"/>
      <c r="BT369" s="101"/>
      <c r="BU369" s="101"/>
    </row>
    <row r="370" spans="2:73" ht="15.75" customHeight="1">
      <c r="E370" s="4"/>
      <c r="K370" s="4"/>
      <c r="L370" s="101"/>
      <c r="M370" s="101"/>
      <c r="BO370" s="101"/>
      <c r="BP370" s="101"/>
      <c r="BQ370" s="101"/>
      <c r="BR370" s="208"/>
      <c r="BS370" s="208"/>
      <c r="BT370" s="101"/>
      <c r="BU370" s="101"/>
    </row>
    <row r="371" spans="2:73" ht="15.75" customHeight="1">
      <c r="B371" s="244"/>
      <c r="C371" s="6"/>
      <c r="D371" s="4"/>
      <c r="E371" s="4"/>
      <c r="F371" s="4"/>
      <c r="G371" s="4"/>
      <c r="H371" s="4"/>
      <c r="I371" s="4"/>
      <c r="K371" s="4"/>
      <c r="L371" s="247" t="str">
        <f>'Rekap Desa'!D34</f>
        <v>ACEH TAMIANG, 30 JUNI 2022</v>
      </c>
      <c r="M371" s="7"/>
      <c r="BO371" s="7"/>
      <c r="BP371" s="7"/>
      <c r="BQ371" s="7"/>
      <c r="BR371" s="86"/>
      <c r="BS371" s="86"/>
      <c r="BT371" s="7"/>
      <c r="BU371" s="101"/>
    </row>
    <row r="372" spans="2:73" ht="15.75" customHeight="1">
      <c r="B372" s="244"/>
      <c r="C372" s="592" t="s">
        <v>72</v>
      </c>
      <c r="D372" s="579"/>
      <c r="E372" s="579"/>
      <c r="F372" s="4"/>
      <c r="G372" s="4"/>
      <c r="H372" s="4"/>
      <c r="I372" s="4"/>
      <c r="K372" s="4"/>
      <c r="L372" s="7"/>
      <c r="M372" s="7"/>
      <c r="BO372" s="7"/>
      <c r="BP372" s="7"/>
      <c r="BQ372" s="7"/>
      <c r="BR372" s="86"/>
      <c r="BS372" s="86"/>
      <c r="BT372" s="7"/>
      <c r="BU372" s="101"/>
    </row>
    <row r="373" spans="2:73" ht="15.75" customHeight="1">
      <c r="B373" s="244"/>
      <c r="C373" s="592" t="s">
        <v>73</v>
      </c>
      <c r="D373" s="579"/>
      <c r="E373" s="579"/>
      <c r="F373" s="4"/>
      <c r="G373" s="4"/>
      <c r="H373" s="4"/>
      <c r="I373" s="4"/>
      <c r="K373" s="4"/>
      <c r="L373" s="247" t="str">
        <f>'Rekap Desa'!D36</f>
        <v>KEPALA,</v>
      </c>
      <c r="M373" s="7"/>
      <c r="BO373" s="7"/>
      <c r="BP373" s="7"/>
      <c r="BQ373" s="7"/>
      <c r="BR373" s="86"/>
      <c r="BS373" s="86"/>
      <c r="BT373" s="7"/>
      <c r="BU373" s="101"/>
    </row>
    <row r="374" spans="2:73" ht="15.75" customHeight="1">
      <c r="B374" s="245"/>
      <c r="C374" s="592" t="s">
        <v>74</v>
      </c>
      <c r="D374" s="579"/>
      <c r="E374" s="579"/>
      <c r="F374" s="246"/>
      <c r="G374" s="246"/>
      <c r="H374" s="246"/>
      <c r="I374" s="246"/>
      <c r="K374" s="4"/>
      <c r="L374" s="247"/>
      <c r="M374" s="7"/>
      <c r="BO374" s="7"/>
      <c r="BP374" s="7"/>
      <c r="BQ374" s="7"/>
      <c r="BR374" s="86"/>
      <c r="BS374" s="86"/>
      <c r="BT374" s="7"/>
      <c r="BU374" s="101"/>
    </row>
    <row r="375" spans="2:73" ht="15.75" customHeight="1">
      <c r="B375" s="245"/>
      <c r="C375" s="594"/>
      <c r="D375" s="579"/>
      <c r="E375" s="579"/>
      <c r="F375" s="246"/>
      <c r="G375" s="246"/>
      <c r="H375" s="246"/>
      <c r="I375" s="246"/>
      <c r="K375" s="4"/>
      <c r="L375" s="247"/>
      <c r="M375" s="7"/>
      <c r="BO375" s="7"/>
      <c r="BP375" s="7"/>
      <c r="BQ375" s="7"/>
      <c r="BR375" s="86"/>
      <c r="BS375" s="86"/>
      <c r="BT375" s="7"/>
      <c r="BU375" s="101"/>
    </row>
    <row r="376" spans="2:73" ht="15.75" customHeight="1">
      <c r="B376" s="245"/>
      <c r="C376" s="594"/>
      <c r="D376" s="579"/>
      <c r="E376" s="579"/>
      <c r="F376" s="16"/>
      <c r="K376" s="4"/>
      <c r="L376" s="247"/>
      <c r="M376" s="7"/>
      <c r="BO376" s="7"/>
      <c r="BP376" s="7"/>
      <c r="BQ376" s="7"/>
      <c r="BR376" s="86"/>
      <c r="BS376" s="86"/>
      <c r="BT376" s="7"/>
      <c r="BU376" s="101"/>
    </row>
    <row r="377" spans="2:73" ht="15.75" customHeight="1">
      <c r="B377" s="245"/>
      <c r="C377" s="6"/>
      <c r="E377" s="4"/>
      <c r="F377" s="16"/>
      <c r="K377" s="4"/>
      <c r="L377" s="247"/>
      <c r="M377" s="7"/>
      <c r="BO377" s="7"/>
      <c r="BP377" s="7"/>
      <c r="BQ377" s="7"/>
      <c r="BR377" s="86"/>
      <c r="BS377" s="86"/>
      <c r="BT377" s="7"/>
      <c r="BU377" s="101"/>
    </row>
    <row r="378" spans="2:73" ht="15.75" customHeight="1">
      <c r="B378" s="244"/>
      <c r="C378" s="592" t="s">
        <v>75</v>
      </c>
      <c r="D378" s="579"/>
      <c r="E378" s="579"/>
      <c r="F378" s="4"/>
      <c r="G378" s="4"/>
      <c r="H378" s="4"/>
      <c r="I378" s="4"/>
      <c r="K378" s="4"/>
      <c r="L378" s="247" t="str">
        <f>'Rekap Desa'!D41</f>
        <v>MUHAMMAD, S.Pd.</v>
      </c>
      <c r="M378" s="7"/>
      <c r="BO378" s="7"/>
      <c r="BP378" s="7"/>
      <c r="BQ378" s="7"/>
      <c r="BR378" s="86"/>
      <c r="BS378" s="86"/>
      <c r="BT378" s="7"/>
      <c r="BU378" s="101"/>
    </row>
    <row r="379" spans="2:73" ht="15.75" customHeight="1">
      <c r="B379" s="244"/>
      <c r="C379" s="593" t="s">
        <v>76</v>
      </c>
      <c r="D379" s="579"/>
      <c r="E379" s="579"/>
      <c r="F379" s="4"/>
      <c r="G379" s="4"/>
      <c r="H379" s="4"/>
      <c r="I379" s="4"/>
      <c r="K379" s="4"/>
      <c r="L379" s="247" t="str">
        <f>'Rekap Desa'!D42</f>
        <v>NIP. 19660110 199412 1 001</v>
      </c>
      <c r="M379" s="7"/>
      <c r="BO379" s="7"/>
      <c r="BP379" s="7"/>
      <c r="BQ379" s="7"/>
      <c r="BR379" s="86"/>
      <c r="BS379" s="86"/>
      <c r="BT379" s="7"/>
      <c r="BU379" s="101"/>
    </row>
    <row r="380" spans="2:73" ht="15.75" customHeight="1">
      <c r="C380" s="6"/>
      <c r="F380" s="16"/>
      <c r="K380" s="4"/>
      <c r="L380" s="7"/>
      <c r="M380" s="7"/>
      <c r="BO380" s="7"/>
      <c r="BP380" s="7"/>
      <c r="BQ380" s="7"/>
      <c r="BR380" s="86"/>
      <c r="BS380" s="86"/>
      <c r="BT380" s="7"/>
      <c r="BU380" s="101"/>
    </row>
    <row r="381" spans="2:73" ht="15.75" customHeight="1">
      <c r="C381" s="6"/>
      <c r="F381" s="16"/>
      <c r="K381" s="4"/>
      <c r="L381" s="7"/>
      <c r="M381" s="7"/>
      <c r="BO381" s="7"/>
      <c r="BP381" s="7"/>
      <c r="BQ381" s="7"/>
      <c r="BR381" s="86"/>
      <c r="BS381" s="86"/>
      <c r="BT381" s="7"/>
      <c r="BU381" s="101"/>
    </row>
    <row r="382" spans="2:73" ht="15.75" customHeight="1">
      <c r="C382" s="6"/>
      <c r="F382" s="16"/>
      <c r="K382" s="4"/>
      <c r="L382" s="7"/>
      <c r="M382" s="7"/>
      <c r="BO382" s="7"/>
      <c r="BP382" s="7"/>
      <c r="BQ382" s="7"/>
      <c r="BR382" s="86"/>
      <c r="BS382" s="86"/>
      <c r="BT382" s="7"/>
      <c r="BU382" s="101"/>
    </row>
    <row r="383" spans="2:73" ht="15.75" customHeight="1">
      <c r="C383" s="6"/>
      <c r="F383" s="16"/>
      <c r="K383" s="4"/>
      <c r="L383" s="7"/>
      <c r="M383" s="7"/>
      <c r="BO383" s="7"/>
      <c r="BP383" s="7"/>
      <c r="BQ383" s="7"/>
      <c r="BR383" s="86"/>
      <c r="BS383" s="86"/>
      <c r="BT383" s="7"/>
      <c r="BU383" s="101"/>
    </row>
    <row r="384" spans="2:73" ht="15.75" customHeight="1">
      <c r="C384" s="6"/>
      <c r="F384" s="16"/>
      <c r="K384" s="4"/>
      <c r="L384" s="7"/>
      <c r="M384" s="7"/>
      <c r="BO384" s="7"/>
      <c r="BP384" s="7"/>
      <c r="BQ384" s="7"/>
      <c r="BR384" s="86"/>
      <c r="BS384" s="86"/>
      <c r="BT384" s="7"/>
      <c r="BU384" s="101"/>
    </row>
    <row r="385" spans="3:73" ht="15.75" customHeight="1">
      <c r="C385" s="6"/>
      <c r="E385" s="4"/>
      <c r="F385" s="16"/>
      <c r="K385" s="4"/>
      <c r="L385" s="7"/>
      <c r="M385" s="7"/>
      <c r="BO385" s="7"/>
      <c r="BP385" s="7"/>
      <c r="BQ385" s="7"/>
      <c r="BR385" s="86"/>
      <c r="BS385" s="86"/>
      <c r="BT385" s="7"/>
      <c r="BU385" s="101"/>
    </row>
    <row r="386" spans="3:73" ht="15.75" customHeight="1">
      <c r="C386" s="6"/>
      <c r="E386" s="4"/>
      <c r="F386" s="16"/>
      <c r="K386" s="4"/>
      <c r="L386" s="7"/>
      <c r="M386" s="7"/>
      <c r="BO386" s="7"/>
      <c r="BP386" s="7"/>
      <c r="BQ386" s="7"/>
      <c r="BR386" s="86"/>
      <c r="BS386" s="86"/>
      <c r="BT386" s="7"/>
      <c r="BU386" s="101"/>
    </row>
    <row r="387" spans="3:73" ht="15.75" customHeight="1">
      <c r="C387" s="6"/>
      <c r="E387" s="4"/>
      <c r="F387" s="16"/>
      <c r="K387" s="4"/>
      <c r="L387" s="7"/>
      <c r="M387" s="7"/>
      <c r="BO387" s="7"/>
      <c r="BP387" s="7"/>
      <c r="BQ387" s="7"/>
      <c r="BR387" s="86"/>
      <c r="BS387" s="86"/>
      <c r="BT387" s="7"/>
      <c r="BU387" s="101"/>
    </row>
    <row r="388" spans="3:73" ht="15.75" customHeight="1">
      <c r="C388" s="6"/>
      <c r="E388" s="4"/>
      <c r="F388" s="16"/>
      <c r="K388" s="4"/>
      <c r="L388" s="7"/>
      <c r="M388" s="7"/>
      <c r="BO388" s="7"/>
      <c r="BP388" s="7"/>
      <c r="BQ388" s="7"/>
      <c r="BR388" s="86"/>
      <c r="BS388" s="86"/>
      <c r="BT388" s="7"/>
      <c r="BU388" s="101"/>
    </row>
    <row r="389" spans="3:73" ht="15.75" customHeight="1">
      <c r="C389" s="6"/>
      <c r="E389" s="4"/>
      <c r="F389" s="16"/>
      <c r="K389" s="4"/>
      <c r="L389" s="7"/>
      <c r="M389" s="7"/>
      <c r="BO389" s="7"/>
      <c r="BP389" s="7"/>
      <c r="BQ389" s="7"/>
      <c r="BR389" s="86"/>
      <c r="BS389" s="86"/>
      <c r="BT389" s="7"/>
      <c r="BU389" s="101"/>
    </row>
    <row r="390" spans="3:73" ht="15.75" customHeight="1">
      <c r="C390" s="6"/>
      <c r="E390" s="4"/>
      <c r="F390" s="16"/>
      <c r="K390" s="4"/>
      <c r="L390" s="7"/>
      <c r="M390" s="7"/>
      <c r="BO390" s="7"/>
      <c r="BP390" s="7"/>
      <c r="BQ390" s="7"/>
      <c r="BR390" s="86"/>
      <c r="BS390" s="86"/>
      <c r="BT390" s="7"/>
      <c r="BU390" s="101"/>
    </row>
    <row r="391" spans="3:73" ht="15.75" customHeight="1">
      <c r="C391" s="6"/>
      <c r="E391" s="4"/>
      <c r="F391" s="16"/>
      <c r="K391" s="4"/>
      <c r="L391" s="7"/>
      <c r="M391" s="7"/>
      <c r="BO391" s="7"/>
      <c r="BP391" s="7"/>
      <c r="BQ391" s="7"/>
      <c r="BR391" s="86"/>
      <c r="BS391" s="86"/>
      <c r="BT391" s="7"/>
      <c r="BU391" s="101"/>
    </row>
    <row r="392" spans="3:73" ht="15.75" customHeight="1">
      <c r="C392" s="6"/>
      <c r="E392" s="4"/>
      <c r="F392" s="16"/>
      <c r="K392" s="4"/>
      <c r="L392" s="7"/>
      <c r="M392" s="7"/>
      <c r="BO392" s="7"/>
      <c r="BP392" s="7"/>
      <c r="BQ392" s="7"/>
      <c r="BR392" s="86"/>
      <c r="BS392" s="86"/>
      <c r="BT392" s="7"/>
      <c r="BU392" s="101"/>
    </row>
    <row r="393" spans="3:73" ht="15.75" customHeight="1">
      <c r="C393" s="6"/>
      <c r="E393" s="4"/>
      <c r="F393" s="16"/>
      <c r="K393" s="4"/>
      <c r="L393" s="7"/>
      <c r="M393" s="7"/>
      <c r="BO393" s="7"/>
      <c r="BP393" s="7"/>
      <c r="BQ393" s="7"/>
      <c r="BR393" s="86"/>
      <c r="BS393" s="86"/>
      <c r="BT393" s="7"/>
      <c r="BU393" s="101"/>
    </row>
    <row r="394" spans="3:73" ht="15.75" customHeight="1">
      <c r="C394" s="6"/>
      <c r="E394" s="4"/>
      <c r="F394" s="16"/>
      <c r="K394" s="4"/>
      <c r="L394" s="7"/>
      <c r="M394" s="7"/>
      <c r="BO394" s="7"/>
      <c r="BP394" s="7"/>
      <c r="BQ394" s="7"/>
      <c r="BR394" s="86"/>
      <c r="BS394" s="86"/>
      <c r="BT394" s="7"/>
      <c r="BU394" s="101"/>
    </row>
    <row r="395" spans="3:73" ht="15.75" customHeight="1">
      <c r="C395" s="6"/>
      <c r="E395" s="4"/>
      <c r="F395" s="16"/>
      <c r="K395" s="4"/>
      <c r="L395" s="7"/>
      <c r="M395" s="7"/>
      <c r="BO395" s="7"/>
      <c r="BP395" s="7"/>
      <c r="BQ395" s="7"/>
      <c r="BR395" s="86"/>
      <c r="BS395" s="86"/>
      <c r="BT395" s="7"/>
      <c r="BU395" s="101"/>
    </row>
    <row r="396" spans="3:73" ht="15.75" customHeight="1">
      <c r="C396" s="6"/>
      <c r="E396" s="4"/>
      <c r="F396" s="16"/>
      <c r="K396" s="4"/>
      <c r="L396" s="7"/>
      <c r="M396" s="7"/>
      <c r="BO396" s="7"/>
      <c r="BP396" s="7"/>
      <c r="BQ396" s="7"/>
      <c r="BR396" s="86"/>
      <c r="BS396" s="86"/>
      <c r="BT396" s="7"/>
      <c r="BU396" s="101"/>
    </row>
    <row r="397" spans="3:73" ht="15.75" customHeight="1">
      <c r="C397" s="6"/>
      <c r="E397" s="4"/>
      <c r="F397" s="16"/>
      <c r="K397" s="4"/>
      <c r="L397" s="7"/>
      <c r="M397" s="7"/>
      <c r="BO397" s="7"/>
      <c r="BP397" s="7"/>
      <c r="BQ397" s="7"/>
      <c r="BR397" s="86"/>
      <c r="BS397" s="86"/>
      <c r="BT397" s="7"/>
      <c r="BU397" s="101"/>
    </row>
    <row r="398" spans="3:73" ht="15.75" customHeight="1">
      <c r="C398" s="6"/>
      <c r="E398" s="4"/>
      <c r="F398" s="16"/>
      <c r="K398" s="4"/>
      <c r="L398" s="7"/>
      <c r="M398" s="7"/>
      <c r="BO398" s="7"/>
      <c r="BP398" s="7"/>
      <c r="BQ398" s="7"/>
      <c r="BR398" s="86"/>
      <c r="BS398" s="86"/>
      <c r="BT398" s="7"/>
      <c r="BU398" s="101"/>
    </row>
    <row r="399" spans="3:73" ht="15.75" customHeight="1">
      <c r="C399" s="6"/>
      <c r="E399" s="4"/>
      <c r="F399" s="16"/>
      <c r="K399" s="4"/>
      <c r="L399" s="7"/>
      <c r="M399" s="7"/>
      <c r="BO399" s="7"/>
      <c r="BP399" s="7"/>
      <c r="BQ399" s="7"/>
      <c r="BR399" s="86"/>
      <c r="BS399" s="86"/>
      <c r="BT399" s="7"/>
      <c r="BU399" s="101"/>
    </row>
    <row r="400" spans="3:73" ht="15.75" customHeight="1">
      <c r="C400" s="6"/>
      <c r="E400" s="4"/>
      <c r="F400" s="16"/>
      <c r="K400" s="4"/>
      <c r="L400" s="7"/>
      <c r="M400" s="7"/>
      <c r="BO400" s="7"/>
      <c r="BP400" s="7"/>
      <c r="BQ400" s="7"/>
      <c r="BR400" s="86"/>
      <c r="BS400" s="86"/>
      <c r="BT400" s="7"/>
      <c r="BU400" s="101"/>
    </row>
    <row r="401" spans="3:73" ht="15.75" customHeight="1">
      <c r="C401" s="6"/>
      <c r="E401" s="4"/>
      <c r="F401" s="16"/>
      <c r="K401" s="4"/>
      <c r="L401" s="7"/>
      <c r="M401" s="7"/>
      <c r="BO401" s="7"/>
      <c r="BP401" s="7"/>
      <c r="BQ401" s="7"/>
      <c r="BR401" s="86"/>
      <c r="BS401" s="86"/>
      <c r="BT401" s="7"/>
      <c r="BU401" s="101"/>
    </row>
    <row r="402" spans="3:73" ht="15.75" customHeight="1">
      <c r="C402" s="6"/>
      <c r="E402" s="4"/>
      <c r="F402" s="16"/>
      <c r="K402" s="4"/>
      <c r="L402" s="7"/>
      <c r="M402" s="7"/>
      <c r="BO402" s="7"/>
      <c r="BP402" s="7"/>
      <c r="BQ402" s="7"/>
      <c r="BR402" s="86"/>
      <c r="BS402" s="86"/>
      <c r="BT402" s="7"/>
      <c r="BU402" s="101"/>
    </row>
    <row r="403" spans="3:73" ht="15.75" customHeight="1">
      <c r="C403" s="6"/>
      <c r="E403" s="4"/>
      <c r="F403" s="16"/>
      <c r="K403" s="4"/>
      <c r="L403" s="7"/>
      <c r="M403" s="7"/>
      <c r="BO403" s="7"/>
      <c r="BP403" s="7"/>
      <c r="BQ403" s="7"/>
      <c r="BR403" s="86"/>
      <c r="BS403" s="86"/>
      <c r="BT403" s="7"/>
      <c r="BU403" s="101"/>
    </row>
    <row r="404" spans="3:73" ht="15.75" customHeight="1">
      <c r="C404" s="6"/>
      <c r="E404" s="4"/>
      <c r="F404" s="16"/>
      <c r="K404" s="4"/>
      <c r="L404" s="7"/>
      <c r="M404" s="7"/>
      <c r="BO404" s="7"/>
      <c r="BP404" s="7"/>
      <c r="BQ404" s="7"/>
      <c r="BR404" s="86"/>
      <c r="BS404" s="86"/>
      <c r="BT404" s="7"/>
      <c r="BU404" s="101"/>
    </row>
    <row r="405" spans="3:73" ht="15.75" customHeight="1">
      <c r="C405" s="6"/>
      <c r="E405" s="4"/>
      <c r="F405" s="16"/>
      <c r="K405" s="4"/>
      <c r="L405" s="7"/>
      <c r="M405" s="7"/>
      <c r="BO405" s="7"/>
      <c r="BP405" s="7"/>
      <c r="BQ405" s="7"/>
      <c r="BR405" s="86"/>
      <c r="BS405" s="86"/>
      <c r="BT405" s="7"/>
      <c r="BU405" s="101"/>
    </row>
    <row r="406" spans="3:73" ht="15.75" customHeight="1">
      <c r="C406" s="6"/>
      <c r="E406" s="4"/>
      <c r="F406" s="16"/>
      <c r="K406" s="4"/>
      <c r="L406" s="7"/>
      <c r="M406" s="7"/>
      <c r="BO406" s="7"/>
      <c r="BP406" s="7"/>
      <c r="BQ406" s="7"/>
      <c r="BR406" s="86"/>
      <c r="BS406" s="86"/>
      <c r="BT406" s="7"/>
      <c r="BU406" s="101"/>
    </row>
    <row r="407" spans="3:73" ht="15.75" customHeight="1">
      <c r="C407" s="6"/>
      <c r="E407" s="4"/>
      <c r="F407" s="16"/>
      <c r="K407" s="4"/>
      <c r="L407" s="7"/>
      <c r="M407" s="7"/>
      <c r="BO407" s="7"/>
      <c r="BP407" s="7"/>
      <c r="BQ407" s="7"/>
      <c r="BR407" s="86"/>
      <c r="BS407" s="86"/>
      <c r="BT407" s="7"/>
      <c r="BU407" s="101"/>
    </row>
    <row r="408" spans="3:73" ht="15.75" customHeight="1">
      <c r="C408" s="6"/>
      <c r="E408" s="4"/>
      <c r="F408" s="16"/>
      <c r="K408" s="4"/>
      <c r="L408" s="7"/>
      <c r="M408" s="7"/>
      <c r="BO408" s="7"/>
      <c r="BP408" s="7"/>
      <c r="BQ408" s="7"/>
      <c r="BR408" s="86"/>
      <c r="BS408" s="86"/>
      <c r="BT408" s="7"/>
      <c r="BU408" s="101"/>
    </row>
    <row r="409" spans="3:73" ht="15.75" customHeight="1">
      <c r="C409" s="6"/>
      <c r="E409" s="4"/>
      <c r="F409" s="16"/>
      <c r="K409" s="4"/>
      <c r="L409" s="7"/>
      <c r="M409" s="7"/>
      <c r="BO409" s="7"/>
      <c r="BP409" s="7"/>
      <c r="BQ409" s="7"/>
      <c r="BR409" s="86"/>
      <c r="BS409" s="86"/>
      <c r="BT409" s="7"/>
      <c r="BU409" s="101"/>
    </row>
    <row r="410" spans="3:73" ht="15.75" customHeight="1">
      <c r="C410" s="6"/>
      <c r="E410" s="4"/>
      <c r="F410" s="16"/>
      <c r="K410" s="4"/>
      <c r="L410" s="7"/>
      <c r="M410" s="7"/>
      <c r="BO410" s="7"/>
      <c r="BP410" s="7"/>
      <c r="BQ410" s="7"/>
      <c r="BR410" s="86"/>
      <c r="BS410" s="86"/>
      <c r="BT410" s="7"/>
      <c r="BU410" s="101"/>
    </row>
    <row r="411" spans="3:73" ht="15.75" customHeight="1">
      <c r="C411" s="6"/>
      <c r="E411" s="4"/>
      <c r="F411" s="16"/>
      <c r="K411" s="4"/>
      <c r="L411" s="7"/>
      <c r="M411" s="7"/>
      <c r="BO411" s="7"/>
      <c r="BP411" s="7"/>
      <c r="BQ411" s="7"/>
      <c r="BR411" s="86"/>
      <c r="BS411" s="86"/>
      <c r="BT411" s="7"/>
      <c r="BU411" s="101"/>
    </row>
    <row r="412" spans="3:73" ht="15.75" customHeight="1">
      <c r="C412" s="6"/>
      <c r="E412" s="4"/>
      <c r="F412" s="16"/>
      <c r="K412" s="4"/>
      <c r="L412" s="7"/>
      <c r="M412" s="7"/>
      <c r="BO412" s="7"/>
      <c r="BP412" s="7"/>
      <c r="BQ412" s="7"/>
      <c r="BR412" s="86"/>
      <c r="BS412" s="86"/>
      <c r="BT412" s="7"/>
      <c r="BU412" s="101"/>
    </row>
    <row r="413" spans="3:73" ht="15.75" customHeight="1">
      <c r="C413" s="6"/>
      <c r="E413" s="4"/>
      <c r="F413" s="16"/>
      <c r="K413" s="4"/>
      <c r="L413" s="7"/>
      <c r="M413" s="7"/>
      <c r="BO413" s="7"/>
      <c r="BP413" s="7"/>
      <c r="BQ413" s="7"/>
      <c r="BR413" s="86"/>
      <c r="BS413" s="86"/>
      <c r="BT413" s="7"/>
      <c r="BU413" s="101"/>
    </row>
    <row r="414" spans="3:73" ht="15.75" customHeight="1">
      <c r="C414" s="6"/>
      <c r="E414" s="4"/>
      <c r="F414" s="16"/>
      <c r="K414" s="4"/>
      <c r="L414" s="7"/>
      <c r="M414" s="7"/>
      <c r="BO414" s="7"/>
      <c r="BP414" s="7"/>
      <c r="BQ414" s="7"/>
      <c r="BR414" s="86"/>
      <c r="BS414" s="86"/>
      <c r="BT414" s="7"/>
      <c r="BU414" s="101"/>
    </row>
    <row r="415" spans="3:73" ht="15.75" customHeight="1">
      <c r="C415" s="6"/>
      <c r="E415" s="4"/>
      <c r="F415" s="16"/>
      <c r="K415" s="4"/>
      <c r="L415" s="7"/>
      <c r="M415" s="7"/>
      <c r="BO415" s="7"/>
      <c r="BP415" s="7"/>
      <c r="BQ415" s="7"/>
      <c r="BR415" s="86"/>
      <c r="BS415" s="86"/>
      <c r="BT415" s="7"/>
      <c r="BU415" s="101"/>
    </row>
    <row r="416" spans="3:73" ht="15.75" customHeight="1">
      <c r="C416" s="6"/>
      <c r="E416" s="4"/>
      <c r="F416" s="16"/>
      <c r="K416" s="4"/>
      <c r="L416" s="7"/>
      <c r="M416" s="7"/>
      <c r="BO416" s="7"/>
      <c r="BP416" s="7"/>
      <c r="BQ416" s="7"/>
      <c r="BR416" s="86"/>
      <c r="BS416" s="86"/>
      <c r="BT416" s="7"/>
      <c r="BU416" s="101"/>
    </row>
    <row r="417" spans="3:73" ht="15.75" customHeight="1">
      <c r="C417" s="6"/>
      <c r="E417" s="4"/>
      <c r="F417" s="16"/>
      <c r="K417" s="4"/>
      <c r="L417" s="7"/>
      <c r="M417" s="7"/>
      <c r="BO417" s="7"/>
      <c r="BP417" s="7"/>
      <c r="BQ417" s="7"/>
      <c r="BR417" s="86"/>
      <c r="BS417" s="86"/>
      <c r="BT417" s="7"/>
      <c r="BU417" s="101"/>
    </row>
    <row r="418" spans="3:73" ht="15.75" customHeight="1">
      <c r="C418" s="6"/>
      <c r="E418" s="4"/>
      <c r="F418" s="16"/>
      <c r="K418" s="4"/>
      <c r="L418" s="7"/>
      <c r="M418" s="7"/>
      <c r="BO418" s="7"/>
      <c r="BP418" s="7"/>
      <c r="BQ418" s="7"/>
      <c r="BR418" s="86"/>
      <c r="BS418" s="86"/>
      <c r="BT418" s="7"/>
      <c r="BU418" s="101"/>
    </row>
    <row r="419" spans="3:73" ht="15.75" customHeight="1">
      <c r="C419" s="6"/>
      <c r="E419" s="4"/>
      <c r="F419" s="16"/>
      <c r="K419" s="4"/>
      <c r="L419" s="7"/>
      <c r="M419" s="7"/>
      <c r="BO419" s="7"/>
      <c r="BP419" s="7"/>
      <c r="BQ419" s="7"/>
      <c r="BR419" s="86"/>
      <c r="BS419" s="86"/>
      <c r="BT419" s="7"/>
      <c r="BU419" s="101"/>
    </row>
    <row r="420" spans="3:73" ht="15.75" customHeight="1">
      <c r="C420" s="6"/>
      <c r="E420" s="4"/>
      <c r="F420" s="16"/>
      <c r="K420" s="4"/>
      <c r="L420" s="7"/>
      <c r="M420" s="7"/>
      <c r="BO420" s="7"/>
      <c r="BP420" s="7"/>
      <c r="BQ420" s="7"/>
      <c r="BR420" s="86"/>
      <c r="BS420" s="86"/>
      <c r="BT420" s="7"/>
      <c r="BU420" s="101"/>
    </row>
    <row r="421" spans="3:73" ht="15.75" customHeight="1">
      <c r="C421" s="6"/>
      <c r="E421" s="4"/>
      <c r="F421" s="16"/>
      <c r="K421" s="4"/>
      <c r="L421" s="7"/>
      <c r="M421" s="7"/>
      <c r="BO421" s="7"/>
      <c r="BP421" s="7"/>
      <c r="BQ421" s="7"/>
      <c r="BR421" s="86"/>
      <c r="BS421" s="86"/>
      <c r="BT421" s="7"/>
      <c r="BU421" s="101"/>
    </row>
    <row r="422" spans="3:73" ht="15.75" customHeight="1">
      <c r="C422" s="6"/>
      <c r="E422" s="4"/>
      <c r="F422" s="16"/>
      <c r="K422" s="4"/>
      <c r="L422" s="7"/>
      <c r="M422" s="7"/>
      <c r="BO422" s="7"/>
      <c r="BP422" s="7"/>
      <c r="BQ422" s="7"/>
      <c r="BR422" s="86"/>
      <c r="BS422" s="86"/>
      <c r="BT422" s="7"/>
      <c r="BU422" s="101"/>
    </row>
    <row r="423" spans="3:73" ht="15.75" customHeight="1">
      <c r="C423" s="6"/>
      <c r="E423" s="4"/>
      <c r="F423" s="16"/>
      <c r="K423" s="4"/>
      <c r="L423" s="7"/>
      <c r="M423" s="7"/>
      <c r="BO423" s="7"/>
      <c r="BP423" s="7"/>
      <c r="BQ423" s="7"/>
      <c r="BR423" s="86"/>
      <c r="BS423" s="86"/>
      <c r="BT423" s="7"/>
      <c r="BU423" s="101"/>
    </row>
    <row r="424" spans="3:73" ht="15.75" customHeight="1">
      <c r="C424" s="6"/>
      <c r="E424" s="4"/>
      <c r="F424" s="16"/>
      <c r="K424" s="4"/>
      <c r="L424" s="7"/>
      <c r="M424" s="7"/>
      <c r="BO424" s="7"/>
      <c r="BP424" s="7"/>
      <c r="BQ424" s="7"/>
      <c r="BR424" s="86"/>
      <c r="BS424" s="86"/>
      <c r="BT424" s="7"/>
      <c r="BU424" s="101"/>
    </row>
    <row r="425" spans="3:73" ht="15.75" customHeight="1">
      <c r="C425" s="6"/>
      <c r="E425" s="4"/>
      <c r="F425" s="16"/>
      <c r="K425" s="4"/>
      <c r="L425" s="7"/>
      <c r="M425" s="7"/>
      <c r="BO425" s="7"/>
      <c r="BP425" s="7"/>
      <c r="BQ425" s="7"/>
      <c r="BR425" s="86"/>
      <c r="BS425" s="86"/>
      <c r="BT425" s="7"/>
      <c r="BU425" s="101"/>
    </row>
    <row r="426" spans="3:73" ht="15.75" customHeight="1">
      <c r="C426" s="6"/>
      <c r="E426" s="4"/>
      <c r="F426" s="16"/>
      <c r="K426" s="4"/>
      <c r="L426" s="7"/>
      <c r="M426" s="7"/>
      <c r="BO426" s="7"/>
      <c r="BP426" s="7"/>
      <c r="BQ426" s="7"/>
      <c r="BR426" s="86"/>
      <c r="BS426" s="86"/>
      <c r="BT426" s="7"/>
      <c r="BU426" s="101"/>
    </row>
    <row r="427" spans="3:73" ht="15.75" customHeight="1">
      <c r="C427" s="6"/>
      <c r="E427" s="4"/>
      <c r="F427" s="16"/>
      <c r="K427" s="4"/>
      <c r="L427" s="7"/>
      <c r="M427" s="7"/>
      <c r="BO427" s="7"/>
      <c r="BP427" s="7"/>
      <c r="BQ427" s="7"/>
      <c r="BR427" s="86"/>
      <c r="BS427" s="86"/>
      <c r="BT427" s="7"/>
      <c r="BU427" s="101"/>
    </row>
    <row r="428" spans="3:73" ht="15.75" customHeight="1">
      <c r="C428" s="6"/>
      <c r="E428" s="4"/>
      <c r="F428" s="16"/>
      <c r="K428" s="4"/>
      <c r="L428" s="7"/>
      <c r="M428" s="7"/>
      <c r="BO428" s="7"/>
      <c r="BP428" s="7"/>
      <c r="BQ428" s="7"/>
      <c r="BR428" s="86"/>
      <c r="BS428" s="86"/>
      <c r="BT428" s="7"/>
      <c r="BU428" s="101"/>
    </row>
    <row r="429" spans="3:73" ht="15.75" customHeight="1">
      <c r="C429" s="6"/>
      <c r="E429" s="4"/>
      <c r="F429" s="16"/>
      <c r="K429" s="4"/>
      <c r="L429" s="7"/>
      <c r="M429" s="7"/>
      <c r="BO429" s="7"/>
      <c r="BP429" s="7"/>
      <c r="BQ429" s="7"/>
      <c r="BR429" s="86"/>
      <c r="BS429" s="86"/>
      <c r="BT429" s="7"/>
      <c r="BU429" s="101"/>
    </row>
    <row r="430" spans="3:73" ht="15.75" customHeight="1">
      <c r="C430" s="6"/>
      <c r="E430" s="4"/>
      <c r="F430" s="16"/>
      <c r="K430" s="4"/>
      <c r="L430" s="7"/>
      <c r="M430" s="7"/>
      <c r="BO430" s="7"/>
      <c r="BP430" s="7"/>
      <c r="BQ430" s="7"/>
      <c r="BR430" s="86"/>
      <c r="BS430" s="86"/>
      <c r="BT430" s="7"/>
      <c r="BU430" s="101"/>
    </row>
    <row r="431" spans="3:73" ht="15.75" customHeight="1">
      <c r="C431" s="6"/>
      <c r="E431" s="4"/>
      <c r="F431" s="16"/>
      <c r="K431" s="4"/>
      <c r="L431" s="7"/>
      <c r="M431" s="7"/>
      <c r="BO431" s="7"/>
      <c r="BP431" s="7"/>
      <c r="BQ431" s="7"/>
      <c r="BR431" s="86"/>
      <c r="BS431" s="86"/>
      <c r="BT431" s="7"/>
      <c r="BU431" s="101"/>
    </row>
    <row r="432" spans="3:73" ht="15.75" customHeight="1">
      <c r="C432" s="6"/>
      <c r="E432" s="4"/>
      <c r="F432" s="16"/>
      <c r="K432" s="4"/>
      <c r="L432" s="7"/>
      <c r="M432" s="7"/>
      <c r="BO432" s="7"/>
      <c r="BP432" s="7"/>
      <c r="BQ432" s="7"/>
      <c r="BR432" s="86"/>
      <c r="BS432" s="86"/>
      <c r="BT432" s="7"/>
      <c r="BU432" s="101"/>
    </row>
    <row r="433" spans="3:73" ht="15.75" customHeight="1">
      <c r="C433" s="6"/>
      <c r="E433" s="4"/>
      <c r="F433" s="16"/>
      <c r="K433" s="4"/>
      <c r="L433" s="7"/>
      <c r="M433" s="7"/>
      <c r="BO433" s="7"/>
      <c r="BP433" s="7"/>
      <c r="BQ433" s="7"/>
      <c r="BR433" s="86"/>
      <c r="BS433" s="86"/>
      <c r="BT433" s="7"/>
      <c r="BU433" s="101"/>
    </row>
    <row r="434" spans="3:73" ht="15.75" customHeight="1">
      <c r="C434" s="6"/>
      <c r="E434" s="4"/>
      <c r="F434" s="16"/>
      <c r="K434" s="4"/>
      <c r="L434" s="7"/>
      <c r="M434" s="7"/>
      <c r="BO434" s="7"/>
      <c r="BP434" s="7"/>
      <c r="BQ434" s="7"/>
      <c r="BR434" s="86"/>
      <c r="BS434" s="86"/>
      <c r="BT434" s="7"/>
      <c r="BU434" s="101"/>
    </row>
    <row r="435" spans="3:73" ht="15.75" customHeight="1">
      <c r="C435" s="6"/>
      <c r="E435" s="4"/>
      <c r="F435" s="16"/>
      <c r="K435" s="4"/>
      <c r="L435" s="7"/>
      <c r="M435" s="7"/>
      <c r="BO435" s="7"/>
      <c r="BP435" s="7"/>
      <c r="BQ435" s="7"/>
      <c r="BR435" s="86"/>
      <c r="BS435" s="86"/>
      <c r="BT435" s="7"/>
      <c r="BU435" s="101"/>
    </row>
    <row r="436" spans="3:73" ht="15.75" customHeight="1">
      <c r="C436" s="6"/>
      <c r="E436" s="4"/>
      <c r="F436" s="16"/>
      <c r="K436" s="4"/>
      <c r="L436" s="7"/>
      <c r="M436" s="7"/>
      <c r="BO436" s="7"/>
      <c r="BP436" s="7"/>
      <c r="BQ436" s="7"/>
      <c r="BR436" s="86"/>
      <c r="BS436" s="86"/>
      <c r="BT436" s="7"/>
      <c r="BU436" s="101"/>
    </row>
    <row r="437" spans="3:73" ht="15.75" customHeight="1">
      <c r="C437" s="6"/>
      <c r="E437" s="4"/>
      <c r="F437" s="16"/>
      <c r="K437" s="4"/>
      <c r="L437" s="7"/>
      <c r="M437" s="7"/>
      <c r="BO437" s="7"/>
      <c r="BP437" s="7"/>
      <c r="BQ437" s="7"/>
      <c r="BR437" s="86"/>
      <c r="BS437" s="86"/>
      <c r="BT437" s="7"/>
      <c r="BU437" s="101"/>
    </row>
    <row r="438" spans="3:73" ht="15.75" customHeight="1">
      <c r="C438" s="6"/>
      <c r="E438" s="4"/>
      <c r="F438" s="16"/>
      <c r="K438" s="4"/>
      <c r="L438" s="7"/>
      <c r="M438" s="7"/>
      <c r="BO438" s="7"/>
      <c r="BP438" s="7"/>
      <c r="BQ438" s="7"/>
      <c r="BR438" s="86"/>
      <c r="BS438" s="86"/>
      <c r="BT438" s="7"/>
      <c r="BU438" s="101"/>
    </row>
    <row r="439" spans="3:73" ht="15.75" customHeight="1">
      <c r="C439" s="6"/>
      <c r="E439" s="4"/>
      <c r="F439" s="16"/>
      <c r="K439" s="4"/>
      <c r="L439" s="7"/>
      <c r="M439" s="7"/>
      <c r="BO439" s="7"/>
      <c r="BP439" s="7"/>
      <c r="BQ439" s="7"/>
      <c r="BR439" s="86"/>
      <c r="BS439" s="86"/>
      <c r="BT439" s="7"/>
      <c r="BU439" s="101"/>
    </row>
    <row r="440" spans="3:73" ht="15.75" customHeight="1">
      <c r="C440" s="6"/>
      <c r="E440" s="4"/>
      <c r="F440" s="16"/>
      <c r="K440" s="4"/>
      <c r="L440" s="7"/>
      <c r="M440" s="7"/>
      <c r="BO440" s="7"/>
      <c r="BP440" s="7"/>
      <c r="BQ440" s="7"/>
      <c r="BR440" s="86"/>
      <c r="BS440" s="86"/>
      <c r="BT440" s="7"/>
      <c r="BU440" s="101"/>
    </row>
    <row r="441" spans="3:73" ht="15.75" customHeight="1">
      <c r="C441" s="6"/>
      <c r="E441" s="4"/>
      <c r="F441" s="16"/>
      <c r="K441" s="4"/>
      <c r="L441" s="7"/>
      <c r="M441" s="7"/>
      <c r="BO441" s="7"/>
      <c r="BP441" s="7"/>
      <c r="BQ441" s="7"/>
      <c r="BR441" s="86"/>
      <c r="BS441" s="86"/>
      <c r="BT441" s="7"/>
      <c r="BU441" s="101"/>
    </row>
    <row r="442" spans="3:73" ht="15.75" customHeight="1">
      <c r="C442" s="6"/>
      <c r="E442" s="4"/>
      <c r="F442" s="16"/>
      <c r="K442" s="4"/>
      <c r="L442" s="7"/>
      <c r="M442" s="7"/>
      <c r="BO442" s="7"/>
      <c r="BP442" s="7"/>
      <c r="BQ442" s="7"/>
      <c r="BR442" s="86"/>
      <c r="BS442" s="86"/>
      <c r="BT442" s="7"/>
      <c r="BU442" s="101"/>
    </row>
    <row r="443" spans="3:73" ht="15.75" customHeight="1">
      <c r="C443" s="6"/>
      <c r="E443" s="4"/>
      <c r="F443" s="16"/>
      <c r="K443" s="4"/>
      <c r="L443" s="7"/>
      <c r="M443" s="7"/>
      <c r="BO443" s="7"/>
      <c r="BP443" s="7"/>
      <c r="BQ443" s="7"/>
      <c r="BR443" s="86"/>
      <c r="BS443" s="86"/>
      <c r="BT443" s="7"/>
      <c r="BU443" s="101"/>
    </row>
    <row r="444" spans="3:73" ht="15.75" customHeight="1">
      <c r="C444" s="6"/>
      <c r="E444" s="4"/>
      <c r="F444" s="16"/>
      <c r="K444" s="4"/>
      <c r="L444" s="7"/>
      <c r="M444" s="7"/>
      <c r="BO444" s="7"/>
      <c r="BP444" s="7"/>
      <c r="BQ444" s="7"/>
      <c r="BR444" s="86"/>
      <c r="BS444" s="86"/>
      <c r="BT444" s="7"/>
      <c r="BU444" s="101"/>
    </row>
    <row r="445" spans="3:73" ht="15.75" customHeight="1">
      <c r="C445" s="6"/>
      <c r="E445" s="4"/>
      <c r="F445" s="16"/>
      <c r="K445" s="4"/>
      <c r="L445" s="7"/>
      <c r="M445" s="7"/>
      <c r="BO445" s="7"/>
      <c r="BP445" s="7"/>
      <c r="BQ445" s="7"/>
      <c r="BR445" s="86"/>
      <c r="BS445" s="86"/>
      <c r="BT445" s="7"/>
      <c r="BU445" s="101"/>
    </row>
    <row r="446" spans="3:73" ht="15.75" customHeight="1">
      <c r="C446" s="6"/>
      <c r="E446" s="4"/>
      <c r="F446" s="16"/>
      <c r="K446" s="4"/>
      <c r="L446" s="7"/>
      <c r="M446" s="7"/>
      <c r="BO446" s="7"/>
      <c r="BP446" s="7"/>
      <c r="BQ446" s="7"/>
      <c r="BR446" s="86"/>
      <c r="BS446" s="86"/>
      <c r="BT446" s="7"/>
      <c r="BU446" s="101"/>
    </row>
    <row r="447" spans="3:73" ht="15.75" customHeight="1">
      <c r="C447" s="6"/>
      <c r="E447" s="4"/>
      <c r="F447" s="16"/>
      <c r="K447" s="4"/>
      <c r="L447" s="7"/>
      <c r="M447" s="7"/>
      <c r="BO447" s="7"/>
      <c r="BP447" s="7"/>
      <c r="BQ447" s="7"/>
      <c r="BR447" s="86"/>
      <c r="BS447" s="86"/>
      <c r="BT447" s="7"/>
      <c r="BU447" s="101"/>
    </row>
    <row r="448" spans="3:73" ht="15.75" customHeight="1">
      <c r="C448" s="6"/>
      <c r="E448" s="4"/>
      <c r="F448" s="16"/>
      <c r="K448" s="4"/>
      <c r="L448" s="7"/>
      <c r="M448" s="7"/>
      <c r="BO448" s="7"/>
      <c r="BP448" s="7"/>
      <c r="BQ448" s="7"/>
      <c r="BR448" s="86"/>
      <c r="BS448" s="86"/>
      <c r="BT448" s="7"/>
      <c r="BU448" s="101"/>
    </row>
    <row r="449" spans="3:73" ht="15.75" customHeight="1">
      <c r="C449" s="6"/>
      <c r="E449" s="4"/>
      <c r="F449" s="16"/>
      <c r="K449" s="4"/>
      <c r="L449" s="7"/>
      <c r="M449" s="7"/>
      <c r="BO449" s="7"/>
      <c r="BP449" s="7"/>
      <c r="BQ449" s="7"/>
      <c r="BR449" s="86"/>
      <c r="BS449" s="86"/>
      <c r="BT449" s="7"/>
      <c r="BU449" s="101"/>
    </row>
    <row r="450" spans="3:73" ht="15.75" customHeight="1">
      <c r="C450" s="6"/>
      <c r="E450" s="4"/>
      <c r="F450" s="16"/>
      <c r="K450" s="4"/>
      <c r="L450" s="7"/>
      <c r="M450" s="7"/>
      <c r="BO450" s="7"/>
      <c r="BP450" s="7"/>
      <c r="BQ450" s="7"/>
      <c r="BR450" s="86"/>
      <c r="BS450" s="86"/>
      <c r="BT450" s="7"/>
      <c r="BU450" s="101"/>
    </row>
    <row r="451" spans="3:73" ht="15.75" customHeight="1">
      <c r="C451" s="6"/>
      <c r="E451" s="4"/>
      <c r="F451" s="16"/>
      <c r="K451" s="4"/>
      <c r="L451" s="7"/>
      <c r="M451" s="7"/>
      <c r="BO451" s="7"/>
      <c r="BP451" s="7"/>
      <c r="BQ451" s="7"/>
      <c r="BR451" s="86"/>
      <c r="BS451" s="86"/>
      <c r="BT451" s="7"/>
      <c r="BU451" s="101"/>
    </row>
    <row r="452" spans="3:73" ht="15.75" customHeight="1">
      <c r="C452" s="6"/>
      <c r="E452" s="4"/>
      <c r="F452" s="16"/>
      <c r="K452" s="4"/>
      <c r="L452" s="7"/>
      <c r="M452" s="7"/>
      <c r="BO452" s="7"/>
      <c r="BP452" s="7"/>
      <c r="BQ452" s="7"/>
      <c r="BR452" s="86"/>
      <c r="BS452" s="86"/>
      <c r="BT452" s="7"/>
      <c r="BU452" s="101"/>
    </row>
    <row r="453" spans="3:73" ht="15.75" customHeight="1">
      <c r="C453" s="6"/>
      <c r="E453" s="4"/>
      <c r="F453" s="16"/>
      <c r="K453" s="4"/>
      <c r="L453" s="7"/>
      <c r="M453" s="7"/>
      <c r="BO453" s="7"/>
      <c r="BP453" s="7"/>
      <c r="BQ453" s="7"/>
      <c r="BR453" s="86"/>
      <c r="BS453" s="86"/>
      <c r="BT453" s="7"/>
      <c r="BU453" s="101"/>
    </row>
    <row r="454" spans="3:73" ht="15.75" customHeight="1">
      <c r="C454" s="6"/>
      <c r="E454" s="4"/>
      <c r="F454" s="16"/>
      <c r="K454" s="4"/>
      <c r="L454" s="7"/>
      <c r="M454" s="7"/>
      <c r="BO454" s="7"/>
      <c r="BP454" s="7"/>
      <c r="BQ454" s="7"/>
      <c r="BR454" s="86"/>
      <c r="BS454" s="86"/>
      <c r="BT454" s="7"/>
      <c r="BU454" s="101"/>
    </row>
    <row r="455" spans="3:73" ht="15.75" customHeight="1">
      <c r="C455" s="6"/>
      <c r="E455" s="4"/>
      <c r="F455" s="16"/>
      <c r="K455" s="4"/>
      <c r="L455" s="7"/>
      <c r="M455" s="7"/>
      <c r="BO455" s="7"/>
      <c r="BP455" s="7"/>
      <c r="BQ455" s="7"/>
      <c r="BR455" s="86"/>
      <c r="BS455" s="86"/>
      <c r="BT455" s="7"/>
      <c r="BU455" s="101"/>
    </row>
    <row r="456" spans="3:73" ht="15.75" customHeight="1">
      <c r="C456" s="6"/>
      <c r="E456" s="4"/>
      <c r="F456" s="16"/>
      <c r="K456" s="4"/>
      <c r="L456" s="7"/>
      <c r="M456" s="7"/>
      <c r="BO456" s="7"/>
      <c r="BP456" s="7"/>
      <c r="BQ456" s="7"/>
      <c r="BR456" s="86"/>
      <c r="BS456" s="86"/>
      <c r="BT456" s="7"/>
      <c r="BU456" s="101"/>
    </row>
    <row r="457" spans="3:73" ht="15.75" customHeight="1">
      <c r="C457" s="6"/>
      <c r="E457" s="4"/>
      <c r="F457" s="16"/>
      <c r="K457" s="4"/>
      <c r="L457" s="7"/>
      <c r="M457" s="7"/>
      <c r="BO457" s="7"/>
      <c r="BP457" s="7"/>
      <c r="BQ457" s="7"/>
      <c r="BR457" s="86"/>
      <c r="BS457" s="86"/>
      <c r="BT457" s="7"/>
      <c r="BU457" s="101"/>
    </row>
    <row r="458" spans="3:73" ht="15.75" customHeight="1">
      <c r="C458" s="6"/>
      <c r="E458" s="4"/>
      <c r="F458" s="16"/>
      <c r="K458" s="4"/>
      <c r="L458" s="7"/>
      <c r="M458" s="7"/>
      <c r="BO458" s="7"/>
      <c r="BP458" s="7"/>
      <c r="BQ458" s="7"/>
      <c r="BR458" s="86"/>
      <c r="BS458" s="86"/>
      <c r="BT458" s="7"/>
      <c r="BU458" s="101"/>
    </row>
    <row r="459" spans="3:73" ht="15.75" customHeight="1">
      <c r="C459" s="6"/>
      <c r="E459" s="4"/>
      <c r="F459" s="16"/>
      <c r="K459" s="4"/>
      <c r="L459" s="7"/>
      <c r="M459" s="7"/>
      <c r="BO459" s="7"/>
      <c r="BP459" s="7"/>
      <c r="BQ459" s="7"/>
      <c r="BR459" s="86"/>
      <c r="BS459" s="86"/>
      <c r="BT459" s="7"/>
      <c r="BU459" s="101"/>
    </row>
    <row r="460" spans="3:73" ht="15.75" customHeight="1">
      <c r="C460" s="6"/>
      <c r="E460" s="4"/>
      <c r="F460" s="16"/>
      <c r="K460" s="4"/>
      <c r="L460" s="7"/>
      <c r="M460" s="7"/>
      <c r="BO460" s="7"/>
      <c r="BP460" s="7"/>
      <c r="BQ460" s="7"/>
      <c r="BR460" s="86"/>
      <c r="BS460" s="86"/>
      <c r="BT460" s="7"/>
      <c r="BU460" s="101"/>
    </row>
    <row r="461" spans="3:73" ht="15.75" customHeight="1">
      <c r="C461" s="6"/>
      <c r="E461" s="4"/>
      <c r="F461" s="16"/>
      <c r="K461" s="4"/>
      <c r="L461" s="7"/>
      <c r="M461" s="7"/>
      <c r="BO461" s="7"/>
      <c r="BP461" s="7"/>
      <c r="BQ461" s="7"/>
      <c r="BR461" s="86"/>
      <c r="BS461" s="86"/>
      <c r="BT461" s="7"/>
      <c r="BU461" s="101"/>
    </row>
    <row r="462" spans="3:73" ht="15.75" customHeight="1">
      <c r="C462" s="6"/>
      <c r="E462" s="4"/>
      <c r="F462" s="16"/>
      <c r="K462" s="4"/>
      <c r="L462" s="7"/>
      <c r="M462" s="7"/>
      <c r="BO462" s="7"/>
      <c r="BP462" s="7"/>
      <c r="BQ462" s="7"/>
      <c r="BR462" s="86"/>
      <c r="BS462" s="86"/>
      <c r="BT462" s="7"/>
      <c r="BU462" s="101"/>
    </row>
    <row r="463" spans="3:73" ht="15.75" customHeight="1">
      <c r="C463" s="6"/>
      <c r="E463" s="4"/>
      <c r="F463" s="16"/>
      <c r="K463" s="4"/>
      <c r="L463" s="7"/>
      <c r="M463" s="7"/>
      <c r="BO463" s="7"/>
      <c r="BP463" s="7"/>
      <c r="BQ463" s="7"/>
      <c r="BR463" s="86"/>
      <c r="BS463" s="86"/>
      <c r="BT463" s="7"/>
      <c r="BU463" s="101"/>
    </row>
    <row r="464" spans="3:73" ht="15.75" customHeight="1">
      <c r="C464" s="6"/>
      <c r="E464" s="4"/>
      <c r="F464" s="16"/>
      <c r="K464" s="4"/>
      <c r="L464" s="7"/>
      <c r="M464" s="7"/>
      <c r="BO464" s="7"/>
      <c r="BP464" s="7"/>
      <c r="BQ464" s="7"/>
      <c r="BR464" s="86"/>
      <c r="BS464" s="86"/>
      <c r="BT464" s="7"/>
      <c r="BU464" s="101"/>
    </row>
    <row r="465" spans="3:73" ht="15.75" customHeight="1">
      <c r="C465" s="6"/>
      <c r="E465" s="4"/>
      <c r="F465" s="16"/>
      <c r="K465" s="4"/>
      <c r="L465" s="7"/>
      <c r="M465" s="7"/>
      <c r="BO465" s="7"/>
      <c r="BP465" s="7"/>
      <c r="BQ465" s="7"/>
      <c r="BR465" s="86"/>
      <c r="BS465" s="86"/>
      <c r="BT465" s="7"/>
      <c r="BU465" s="101"/>
    </row>
    <row r="466" spans="3:73" ht="15.75" customHeight="1">
      <c r="C466" s="6"/>
      <c r="E466" s="4"/>
      <c r="F466" s="16"/>
      <c r="K466" s="4"/>
      <c r="L466" s="7"/>
      <c r="M466" s="7"/>
      <c r="BO466" s="7"/>
      <c r="BP466" s="7"/>
      <c r="BQ466" s="7"/>
      <c r="BR466" s="86"/>
      <c r="BS466" s="86"/>
      <c r="BT466" s="7"/>
      <c r="BU466" s="101"/>
    </row>
    <row r="467" spans="3:73" ht="15.75" customHeight="1">
      <c r="C467" s="6"/>
      <c r="E467" s="4"/>
      <c r="F467" s="16"/>
      <c r="K467" s="4"/>
      <c r="L467" s="7"/>
      <c r="M467" s="7"/>
      <c r="BO467" s="7"/>
      <c r="BP467" s="7"/>
      <c r="BQ467" s="7"/>
      <c r="BR467" s="86"/>
      <c r="BS467" s="86"/>
      <c r="BT467" s="7"/>
      <c r="BU467" s="101"/>
    </row>
    <row r="468" spans="3:73" ht="15.75" customHeight="1">
      <c r="C468" s="6"/>
      <c r="E468" s="4"/>
      <c r="F468" s="16"/>
      <c r="K468" s="4"/>
      <c r="L468" s="7"/>
      <c r="M468" s="7"/>
      <c r="BO468" s="7"/>
      <c r="BP468" s="7"/>
      <c r="BQ468" s="7"/>
      <c r="BR468" s="86"/>
      <c r="BS468" s="86"/>
      <c r="BT468" s="7"/>
      <c r="BU468" s="101"/>
    </row>
    <row r="469" spans="3:73" ht="15.75" customHeight="1">
      <c r="C469" s="6"/>
      <c r="E469" s="4"/>
      <c r="F469" s="16"/>
      <c r="K469" s="4"/>
      <c r="L469" s="7"/>
      <c r="M469" s="7"/>
      <c r="BO469" s="7"/>
      <c r="BP469" s="7"/>
      <c r="BQ469" s="7"/>
      <c r="BR469" s="86"/>
      <c r="BS469" s="86"/>
      <c r="BT469" s="7"/>
      <c r="BU469" s="101"/>
    </row>
    <row r="470" spans="3:73" ht="15.75" customHeight="1">
      <c r="C470" s="6"/>
      <c r="E470" s="4"/>
      <c r="F470" s="16"/>
      <c r="K470" s="4"/>
      <c r="L470" s="7"/>
      <c r="M470" s="7"/>
      <c r="BO470" s="7"/>
      <c r="BP470" s="7"/>
      <c r="BQ470" s="7"/>
      <c r="BR470" s="86"/>
      <c r="BS470" s="86"/>
      <c r="BT470" s="7"/>
      <c r="BU470" s="101"/>
    </row>
    <row r="471" spans="3:73" ht="15.75" customHeight="1">
      <c r="C471" s="6"/>
      <c r="E471" s="4"/>
      <c r="F471" s="16"/>
      <c r="K471" s="4"/>
      <c r="L471" s="7"/>
      <c r="M471" s="7"/>
      <c r="BO471" s="7"/>
      <c r="BP471" s="7"/>
      <c r="BQ471" s="7"/>
      <c r="BR471" s="86"/>
      <c r="BS471" s="86"/>
      <c r="BT471" s="7"/>
      <c r="BU471" s="101"/>
    </row>
    <row r="472" spans="3:73" ht="15.75" customHeight="1">
      <c r="C472" s="6"/>
      <c r="E472" s="4"/>
      <c r="F472" s="16"/>
      <c r="K472" s="4"/>
      <c r="L472" s="7"/>
      <c r="M472" s="7"/>
      <c r="BO472" s="7"/>
      <c r="BP472" s="7"/>
      <c r="BQ472" s="7"/>
      <c r="BR472" s="86"/>
      <c r="BS472" s="86"/>
      <c r="BT472" s="7"/>
      <c r="BU472" s="101"/>
    </row>
    <row r="473" spans="3:73" ht="15.75" customHeight="1">
      <c r="C473" s="6"/>
      <c r="E473" s="4"/>
      <c r="F473" s="16"/>
      <c r="K473" s="4"/>
      <c r="L473" s="7"/>
      <c r="M473" s="7"/>
      <c r="BO473" s="7"/>
      <c r="BP473" s="7"/>
      <c r="BQ473" s="7"/>
      <c r="BR473" s="86"/>
      <c r="BS473" s="86"/>
      <c r="BT473" s="7"/>
      <c r="BU473" s="101"/>
    </row>
    <row r="474" spans="3:73" ht="15.75" customHeight="1">
      <c r="C474" s="6"/>
      <c r="E474" s="4"/>
      <c r="F474" s="16"/>
      <c r="K474" s="4"/>
      <c r="L474" s="7"/>
      <c r="M474" s="7"/>
      <c r="BO474" s="7"/>
      <c r="BP474" s="7"/>
      <c r="BQ474" s="7"/>
      <c r="BR474" s="86"/>
      <c r="BS474" s="86"/>
      <c r="BT474" s="7"/>
      <c r="BU474" s="101"/>
    </row>
    <row r="475" spans="3:73" ht="15.75" customHeight="1">
      <c r="C475" s="6"/>
      <c r="E475" s="4"/>
      <c r="F475" s="16"/>
      <c r="K475" s="4"/>
      <c r="L475" s="7"/>
      <c r="M475" s="7"/>
      <c r="BO475" s="7"/>
      <c r="BP475" s="7"/>
      <c r="BQ475" s="7"/>
      <c r="BR475" s="86"/>
      <c r="BS475" s="86"/>
      <c r="BT475" s="7"/>
      <c r="BU475" s="101"/>
    </row>
    <row r="476" spans="3:73" ht="15.75" customHeight="1">
      <c r="C476" s="6"/>
      <c r="E476" s="4"/>
      <c r="F476" s="16"/>
      <c r="K476" s="4"/>
      <c r="L476" s="7"/>
      <c r="M476" s="7"/>
      <c r="BO476" s="7"/>
      <c r="BP476" s="7"/>
      <c r="BQ476" s="7"/>
      <c r="BR476" s="86"/>
      <c r="BS476" s="86"/>
      <c r="BT476" s="7"/>
      <c r="BU476" s="101"/>
    </row>
    <row r="477" spans="3:73" ht="15.75" customHeight="1">
      <c r="C477" s="6"/>
      <c r="E477" s="4"/>
      <c r="F477" s="16"/>
      <c r="K477" s="4"/>
      <c r="L477" s="7"/>
      <c r="M477" s="7"/>
      <c r="BO477" s="7"/>
      <c r="BP477" s="7"/>
      <c r="BQ477" s="7"/>
      <c r="BR477" s="86"/>
      <c r="BS477" s="86"/>
      <c r="BT477" s="7"/>
      <c r="BU477" s="101"/>
    </row>
    <row r="478" spans="3:73" ht="15.75" customHeight="1">
      <c r="C478" s="6"/>
      <c r="E478" s="4"/>
      <c r="F478" s="16"/>
      <c r="K478" s="4"/>
      <c r="L478" s="7"/>
      <c r="M478" s="7"/>
      <c r="BO478" s="7"/>
      <c r="BP478" s="7"/>
      <c r="BQ478" s="7"/>
      <c r="BR478" s="86"/>
      <c r="BS478" s="86"/>
      <c r="BT478" s="7"/>
      <c r="BU478" s="101"/>
    </row>
    <row r="479" spans="3:73" ht="15.75" customHeight="1">
      <c r="C479" s="6"/>
      <c r="E479" s="4"/>
      <c r="F479" s="16"/>
      <c r="K479" s="4"/>
      <c r="L479" s="7"/>
      <c r="M479" s="7"/>
      <c r="BO479" s="7"/>
      <c r="BP479" s="7"/>
      <c r="BQ479" s="7"/>
      <c r="BR479" s="86"/>
      <c r="BS479" s="86"/>
      <c r="BT479" s="7"/>
      <c r="BU479" s="101"/>
    </row>
    <row r="480" spans="3:73" ht="15.75" customHeight="1">
      <c r="C480" s="6"/>
      <c r="E480" s="4"/>
      <c r="F480" s="16"/>
      <c r="K480" s="4"/>
      <c r="L480" s="7"/>
      <c r="M480" s="7"/>
      <c r="BO480" s="7"/>
      <c r="BP480" s="7"/>
      <c r="BQ480" s="7"/>
      <c r="BR480" s="86"/>
      <c r="BS480" s="86"/>
      <c r="BT480" s="7"/>
      <c r="BU480" s="101"/>
    </row>
    <row r="481" spans="3:73" ht="15.75" customHeight="1">
      <c r="C481" s="6"/>
      <c r="E481" s="4"/>
      <c r="F481" s="16"/>
      <c r="K481" s="4"/>
      <c r="L481" s="7"/>
      <c r="M481" s="7"/>
      <c r="BO481" s="7"/>
      <c r="BP481" s="7"/>
      <c r="BQ481" s="7"/>
      <c r="BR481" s="86"/>
      <c r="BS481" s="86"/>
      <c r="BT481" s="7"/>
      <c r="BU481" s="101"/>
    </row>
    <row r="482" spans="3:73" ht="15.75" customHeight="1">
      <c r="C482" s="6"/>
      <c r="E482" s="4"/>
      <c r="F482" s="16"/>
      <c r="K482" s="4"/>
      <c r="L482" s="7"/>
      <c r="M482" s="7"/>
      <c r="BO482" s="7"/>
      <c r="BP482" s="7"/>
      <c r="BQ482" s="7"/>
      <c r="BR482" s="86"/>
      <c r="BS482" s="86"/>
      <c r="BT482" s="7"/>
      <c r="BU482" s="101"/>
    </row>
    <row r="483" spans="3:73" ht="15.75" customHeight="1">
      <c r="C483" s="6"/>
      <c r="E483" s="4"/>
      <c r="F483" s="16"/>
      <c r="K483" s="4"/>
      <c r="L483" s="7"/>
      <c r="M483" s="7"/>
      <c r="BO483" s="7"/>
      <c r="BP483" s="7"/>
      <c r="BQ483" s="7"/>
      <c r="BR483" s="86"/>
      <c r="BS483" s="86"/>
      <c r="BT483" s="7"/>
      <c r="BU483" s="101"/>
    </row>
    <row r="484" spans="3:73" ht="15.75" customHeight="1">
      <c r="C484" s="6"/>
      <c r="E484" s="4"/>
      <c r="F484" s="16"/>
      <c r="K484" s="4"/>
      <c r="L484" s="7"/>
      <c r="M484" s="7"/>
      <c r="BO484" s="7"/>
      <c r="BP484" s="7"/>
      <c r="BQ484" s="7"/>
      <c r="BR484" s="86"/>
      <c r="BS484" s="86"/>
      <c r="BT484" s="7"/>
      <c r="BU484" s="101"/>
    </row>
    <row r="485" spans="3:73" ht="15.75" customHeight="1">
      <c r="C485" s="6"/>
      <c r="E485" s="4"/>
      <c r="F485" s="16"/>
      <c r="K485" s="4"/>
      <c r="L485" s="7"/>
      <c r="M485" s="7"/>
      <c r="BO485" s="7"/>
      <c r="BP485" s="7"/>
      <c r="BQ485" s="7"/>
      <c r="BR485" s="86"/>
      <c r="BS485" s="86"/>
      <c r="BT485" s="7"/>
      <c r="BU485" s="101"/>
    </row>
    <row r="486" spans="3:73" ht="15.75" customHeight="1">
      <c r="C486" s="6"/>
      <c r="E486" s="4"/>
      <c r="F486" s="16"/>
      <c r="K486" s="4"/>
      <c r="L486" s="7"/>
      <c r="M486" s="7"/>
      <c r="BO486" s="7"/>
      <c r="BP486" s="7"/>
      <c r="BQ486" s="7"/>
      <c r="BR486" s="86"/>
      <c r="BS486" s="86"/>
      <c r="BT486" s="7"/>
      <c r="BU486" s="101"/>
    </row>
    <row r="487" spans="3:73" ht="15.75" customHeight="1">
      <c r="C487" s="6"/>
      <c r="E487" s="4"/>
      <c r="F487" s="16"/>
      <c r="K487" s="4"/>
      <c r="L487" s="7"/>
      <c r="M487" s="7"/>
      <c r="BO487" s="7"/>
      <c r="BP487" s="7"/>
      <c r="BQ487" s="7"/>
      <c r="BR487" s="86"/>
      <c r="BS487" s="86"/>
      <c r="BT487" s="7"/>
      <c r="BU487" s="101"/>
    </row>
    <row r="488" spans="3:73" ht="15.75" customHeight="1">
      <c r="C488" s="6"/>
      <c r="E488" s="4"/>
      <c r="F488" s="16"/>
      <c r="K488" s="4"/>
      <c r="L488" s="7"/>
      <c r="M488" s="7"/>
      <c r="BO488" s="7"/>
      <c r="BP488" s="7"/>
      <c r="BQ488" s="7"/>
      <c r="BR488" s="86"/>
      <c r="BS488" s="86"/>
      <c r="BT488" s="7"/>
      <c r="BU488" s="101"/>
    </row>
    <row r="489" spans="3:73" ht="15.75" customHeight="1">
      <c r="C489" s="6"/>
      <c r="E489" s="4"/>
      <c r="F489" s="16"/>
      <c r="K489" s="4"/>
      <c r="L489" s="7"/>
      <c r="M489" s="7"/>
      <c r="BO489" s="7"/>
      <c r="BP489" s="7"/>
      <c r="BQ489" s="7"/>
      <c r="BR489" s="86"/>
      <c r="BS489" s="86"/>
      <c r="BT489" s="7"/>
      <c r="BU489" s="101"/>
    </row>
    <row r="490" spans="3:73" ht="15.75" customHeight="1">
      <c r="C490" s="6"/>
      <c r="E490" s="4"/>
      <c r="F490" s="16"/>
      <c r="K490" s="4"/>
      <c r="L490" s="7"/>
      <c r="M490" s="7"/>
      <c r="BO490" s="7"/>
      <c r="BP490" s="7"/>
      <c r="BQ490" s="7"/>
      <c r="BR490" s="86"/>
      <c r="BS490" s="86"/>
      <c r="BT490" s="7"/>
      <c r="BU490" s="101"/>
    </row>
    <row r="491" spans="3:73" ht="15.75" customHeight="1">
      <c r="C491" s="6"/>
      <c r="E491" s="4"/>
      <c r="F491" s="16"/>
      <c r="K491" s="4"/>
      <c r="L491" s="7"/>
      <c r="M491" s="7"/>
      <c r="BO491" s="7"/>
      <c r="BP491" s="7"/>
      <c r="BQ491" s="7"/>
      <c r="BR491" s="86"/>
      <c r="BS491" s="86"/>
      <c r="BT491" s="7"/>
      <c r="BU491" s="101"/>
    </row>
    <row r="492" spans="3:73" ht="15.75" customHeight="1">
      <c r="C492" s="6"/>
      <c r="E492" s="4"/>
      <c r="F492" s="16"/>
      <c r="K492" s="4"/>
      <c r="L492" s="7"/>
      <c r="M492" s="7"/>
      <c r="BO492" s="7"/>
      <c r="BP492" s="7"/>
      <c r="BQ492" s="7"/>
      <c r="BR492" s="86"/>
      <c r="BS492" s="86"/>
      <c r="BT492" s="7"/>
      <c r="BU492" s="101"/>
    </row>
    <row r="493" spans="3:73" ht="15.75" customHeight="1">
      <c r="C493" s="6"/>
      <c r="E493" s="4"/>
      <c r="F493" s="16"/>
      <c r="K493" s="4"/>
      <c r="L493" s="7"/>
      <c r="M493" s="7"/>
      <c r="BO493" s="7"/>
      <c r="BP493" s="7"/>
      <c r="BQ493" s="7"/>
      <c r="BR493" s="86"/>
      <c r="BS493" s="86"/>
      <c r="BT493" s="7"/>
      <c r="BU493" s="101"/>
    </row>
    <row r="494" spans="3:73" ht="15.75" customHeight="1">
      <c r="C494" s="6"/>
      <c r="E494" s="4"/>
      <c r="F494" s="16"/>
      <c r="K494" s="4"/>
      <c r="L494" s="7"/>
      <c r="M494" s="7"/>
      <c r="BO494" s="7"/>
      <c r="BP494" s="7"/>
      <c r="BQ494" s="7"/>
      <c r="BR494" s="86"/>
      <c r="BS494" s="86"/>
      <c r="BT494" s="7"/>
      <c r="BU494" s="101"/>
    </row>
    <row r="495" spans="3:73" ht="15.75" customHeight="1">
      <c r="C495" s="6"/>
      <c r="E495" s="4"/>
      <c r="F495" s="16"/>
      <c r="K495" s="4"/>
      <c r="L495" s="7"/>
      <c r="M495" s="7"/>
      <c r="BO495" s="7"/>
      <c r="BP495" s="7"/>
      <c r="BQ495" s="7"/>
      <c r="BR495" s="86"/>
      <c r="BS495" s="86"/>
      <c r="BT495" s="7"/>
      <c r="BU495" s="101"/>
    </row>
    <row r="496" spans="3:73" ht="15.75" customHeight="1">
      <c r="C496" s="6"/>
      <c r="E496" s="4"/>
      <c r="F496" s="16"/>
      <c r="K496" s="4"/>
      <c r="L496" s="7"/>
      <c r="M496" s="7"/>
      <c r="BO496" s="7"/>
      <c r="BP496" s="7"/>
      <c r="BQ496" s="7"/>
      <c r="BR496" s="86"/>
      <c r="BS496" s="86"/>
      <c r="BT496" s="7"/>
      <c r="BU496" s="101"/>
    </row>
    <row r="497" spans="3:73" ht="15.75" customHeight="1">
      <c r="C497" s="6"/>
      <c r="E497" s="4"/>
      <c r="F497" s="16"/>
      <c r="K497" s="4"/>
      <c r="L497" s="7"/>
      <c r="M497" s="7"/>
      <c r="BO497" s="7"/>
      <c r="BP497" s="7"/>
      <c r="BQ497" s="7"/>
      <c r="BR497" s="86"/>
      <c r="BS497" s="86"/>
      <c r="BT497" s="7"/>
      <c r="BU497" s="101"/>
    </row>
    <row r="498" spans="3:73" ht="15.75" customHeight="1">
      <c r="C498" s="6"/>
      <c r="E498" s="4"/>
      <c r="F498" s="16"/>
      <c r="K498" s="4"/>
      <c r="L498" s="7"/>
      <c r="M498" s="7"/>
      <c r="BO498" s="7"/>
      <c r="BP498" s="7"/>
      <c r="BQ498" s="7"/>
      <c r="BR498" s="86"/>
      <c r="BS498" s="86"/>
      <c r="BT498" s="7"/>
      <c r="BU498" s="101"/>
    </row>
    <row r="499" spans="3:73" ht="15.75" customHeight="1">
      <c r="C499" s="6"/>
      <c r="E499" s="4"/>
      <c r="F499" s="16"/>
      <c r="K499" s="4"/>
      <c r="L499" s="7"/>
      <c r="M499" s="7"/>
      <c r="BO499" s="7"/>
      <c r="BP499" s="7"/>
      <c r="BQ499" s="7"/>
      <c r="BR499" s="86"/>
      <c r="BS499" s="86"/>
      <c r="BT499" s="7"/>
      <c r="BU499" s="101"/>
    </row>
    <row r="500" spans="3:73" ht="15.75" customHeight="1">
      <c r="C500" s="6"/>
      <c r="E500" s="4"/>
      <c r="F500" s="16"/>
      <c r="K500" s="4"/>
      <c r="L500" s="7"/>
      <c r="M500" s="7"/>
      <c r="BO500" s="7"/>
      <c r="BP500" s="7"/>
      <c r="BQ500" s="7"/>
      <c r="BR500" s="86"/>
      <c r="BS500" s="86"/>
      <c r="BT500" s="7"/>
      <c r="BU500" s="101"/>
    </row>
    <row r="501" spans="3:73" ht="15.75" customHeight="1">
      <c r="C501" s="6"/>
      <c r="E501" s="4"/>
      <c r="F501" s="16"/>
      <c r="K501" s="4"/>
      <c r="L501" s="7"/>
      <c r="M501" s="7"/>
      <c r="BO501" s="7"/>
      <c r="BP501" s="7"/>
      <c r="BQ501" s="7"/>
      <c r="BR501" s="86"/>
      <c r="BS501" s="86"/>
      <c r="BT501" s="7"/>
      <c r="BU501" s="101"/>
    </row>
    <row r="502" spans="3:73" ht="15.75" customHeight="1">
      <c r="C502" s="6"/>
      <c r="E502" s="4"/>
      <c r="F502" s="16"/>
      <c r="K502" s="4"/>
      <c r="L502" s="7"/>
      <c r="M502" s="7"/>
      <c r="BO502" s="7"/>
      <c r="BP502" s="7"/>
      <c r="BQ502" s="7"/>
      <c r="BR502" s="86"/>
      <c r="BS502" s="86"/>
      <c r="BT502" s="7"/>
      <c r="BU502" s="101"/>
    </row>
    <row r="503" spans="3:73" ht="15.75" customHeight="1">
      <c r="C503" s="6"/>
      <c r="E503" s="4"/>
      <c r="F503" s="16"/>
      <c r="K503" s="4"/>
      <c r="L503" s="7"/>
      <c r="M503" s="7"/>
      <c r="BO503" s="7"/>
      <c r="BP503" s="7"/>
      <c r="BQ503" s="7"/>
      <c r="BR503" s="86"/>
      <c r="BS503" s="86"/>
      <c r="BT503" s="7"/>
      <c r="BU503" s="101"/>
    </row>
    <row r="504" spans="3:73" ht="15.75" customHeight="1">
      <c r="C504" s="6"/>
      <c r="E504" s="4"/>
      <c r="F504" s="16"/>
      <c r="K504" s="4"/>
      <c r="L504" s="7"/>
      <c r="M504" s="7"/>
      <c r="BO504" s="7"/>
      <c r="BP504" s="7"/>
      <c r="BQ504" s="7"/>
      <c r="BR504" s="86"/>
      <c r="BS504" s="86"/>
      <c r="BT504" s="7"/>
      <c r="BU504" s="101"/>
    </row>
    <row r="505" spans="3:73" ht="15.75" customHeight="1">
      <c r="C505" s="6"/>
      <c r="E505" s="4"/>
      <c r="F505" s="16"/>
      <c r="K505" s="4"/>
      <c r="L505" s="7"/>
      <c r="M505" s="7"/>
      <c r="BO505" s="7"/>
      <c r="BP505" s="7"/>
      <c r="BQ505" s="7"/>
      <c r="BR505" s="86"/>
      <c r="BS505" s="86"/>
      <c r="BT505" s="7"/>
      <c r="BU505" s="101"/>
    </row>
    <row r="506" spans="3:73" ht="15.75" customHeight="1">
      <c r="C506" s="6"/>
      <c r="E506" s="4"/>
      <c r="F506" s="16"/>
      <c r="K506" s="4"/>
      <c r="L506" s="7"/>
      <c r="M506" s="7"/>
      <c r="BO506" s="7"/>
      <c r="BP506" s="7"/>
      <c r="BQ506" s="7"/>
      <c r="BR506" s="86"/>
      <c r="BS506" s="86"/>
      <c r="BT506" s="7"/>
      <c r="BU506" s="101"/>
    </row>
    <row r="507" spans="3:73" ht="15.75" customHeight="1">
      <c r="C507" s="6"/>
      <c r="E507" s="4"/>
      <c r="F507" s="16"/>
      <c r="K507" s="4"/>
      <c r="L507" s="7"/>
      <c r="M507" s="7"/>
      <c r="BO507" s="7"/>
      <c r="BP507" s="7"/>
      <c r="BQ507" s="7"/>
      <c r="BR507" s="86"/>
      <c r="BS507" s="86"/>
      <c r="BT507" s="7"/>
      <c r="BU507" s="101"/>
    </row>
    <row r="508" spans="3:73" ht="15.75" customHeight="1">
      <c r="C508" s="6"/>
      <c r="E508" s="4"/>
      <c r="F508" s="16"/>
      <c r="K508" s="4"/>
      <c r="L508" s="7"/>
      <c r="M508" s="7"/>
      <c r="BO508" s="7"/>
      <c r="BP508" s="7"/>
      <c r="BQ508" s="7"/>
      <c r="BR508" s="86"/>
      <c r="BS508" s="86"/>
      <c r="BT508" s="7"/>
      <c r="BU508" s="101"/>
    </row>
    <row r="509" spans="3:73" ht="15.75" customHeight="1">
      <c r="C509" s="6"/>
      <c r="E509" s="4"/>
      <c r="F509" s="16"/>
      <c r="K509" s="4"/>
      <c r="L509" s="7"/>
      <c r="M509" s="7"/>
      <c r="BO509" s="7"/>
      <c r="BP509" s="7"/>
      <c r="BQ509" s="7"/>
      <c r="BR509" s="86"/>
      <c r="BS509" s="86"/>
      <c r="BT509" s="7"/>
      <c r="BU509" s="101"/>
    </row>
    <row r="510" spans="3:73" ht="15.75" customHeight="1">
      <c r="C510" s="6"/>
      <c r="E510" s="4"/>
      <c r="F510" s="16"/>
      <c r="K510" s="4"/>
      <c r="L510" s="7"/>
      <c r="M510" s="7"/>
      <c r="BO510" s="7"/>
      <c r="BP510" s="7"/>
      <c r="BQ510" s="7"/>
      <c r="BR510" s="86"/>
      <c r="BS510" s="86"/>
      <c r="BT510" s="7"/>
      <c r="BU510" s="101"/>
    </row>
    <row r="511" spans="3:73" ht="15.75" customHeight="1">
      <c r="C511" s="6"/>
      <c r="E511" s="4"/>
      <c r="F511" s="16"/>
      <c r="K511" s="4"/>
      <c r="L511" s="7"/>
      <c r="M511" s="7"/>
      <c r="BO511" s="7"/>
      <c r="BP511" s="7"/>
      <c r="BQ511" s="7"/>
      <c r="BR511" s="86"/>
      <c r="BS511" s="86"/>
      <c r="BT511" s="7"/>
      <c r="BU511" s="101"/>
    </row>
    <row r="512" spans="3:73" ht="15.75" customHeight="1">
      <c r="C512" s="6"/>
      <c r="E512" s="4"/>
      <c r="F512" s="16"/>
      <c r="K512" s="4"/>
      <c r="L512" s="7"/>
      <c r="M512" s="7"/>
      <c r="BO512" s="7"/>
      <c r="BP512" s="7"/>
      <c r="BQ512" s="7"/>
      <c r="BR512" s="86"/>
      <c r="BS512" s="86"/>
      <c r="BT512" s="7"/>
      <c r="BU512" s="101"/>
    </row>
    <row r="513" spans="3:73" ht="15.75" customHeight="1">
      <c r="C513" s="6"/>
      <c r="E513" s="4"/>
      <c r="F513" s="16"/>
      <c r="K513" s="4"/>
      <c r="L513" s="7"/>
      <c r="M513" s="7"/>
      <c r="BO513" s="7"/>
      <c r="BP513" s="7"/>
      <c r="BQ513" s="7"/>
      <c r="BR513" s="86"/>
      <c r="BS513" s="86"/>
      <c r="BT513" s="7"/>
      <c r="BU513" s="101"/>
    </row>
    <row r="514" spans="3:73" ht="15.75" customHeight="1">
      <c r="C514" s="6"/>
      <c r="E514" s="4"/>
      <c r="F514" s="16"/>
      <c r="K514" s="4"/>
      <c r="L514" s="7"/>
      <c r="M514" s="7"/>
      <c r="BO514" s="7"/>
      <c r="BP514" s="7"/>
      <c r="BQ514" s="7"/>
      <c r="BR514" s="86"/>
      <c r="BS514" s="86"/>
      <c r="BT514" s="7"/>
      <c r="BU514" s="101"/>
    </row>
    <row r="515" spans="3:73" ht="15.75" customHeight="1">
      <c r="C515" s="6"/>
      <c r="E515" s="4"/>
      <c r="F515" s="16"/>
      <c r="K515" s="4"/>
      <c r="L515" s="7"/>
      <c r="M515" s="7"/>
      <c r="BO515" s="7"/>
      <c r="BP515" s="7"/>
      <c r="BQ515" s="7"/>
      <c r="BR515" s="86"/>
      <c r="BS515" s="86"/>
      <c r="BT515" s="7"/>
      <c r="BU515" s="101"/>
    </row>
    <row r="516" spans="3:73" ht="15.75" customHeight="1">
      <c r="C516" s="6"/>
      <c r="E516" s="4"/>
      <c r="F516" s="16"/>
      <c r="K516" s="4"/>
      <c r="L516" s="7"/>
      <c r="M516" s="7"/>
      <c r="BO516" s="7"/>
      <c r="BP516" s="7"/>
      <c r="BQ516" s="7"/>
      <c r="BR516" s="86"/>
      <c r="BS516" s="86"/>
      <c r="BT516" s="7"/>
      <c r="BU516" s="101"/>
    </row>
    <row r="517" spans="3:73" ht="15.75" customHeight="1">
      <c r="C517" s="6"/>
      <c r="E517" s="4"/>
      <c r="F517" s="16"/>
      <c r="K517" s="4"/>
      <c r="L517" s="7"/>
      <c r="M517" s="7"/>
      <c r="BO517" s="7"/>
      <c r="BP517" s="7"/>
      <c r="BQ517" s="7"/>
      <c r="BR517" s="86"/>
      <c r="BS517" s="86"/>
      <c r="BT517" s="7"/>
      <c r="BU517" s="101"/>
    </row>
    <row r="518" spans="3:73" ht="15.75" customHeight="1">
      <c r="C518" s="6"/>
      <c r="E518" s="4"/>
      <c r="F518" s="16"/>
      <c r="K518" s="4"/>
      <c r="L518" s="7"/>
      <c r="M518" s="7"/>
      <c r="BO518" s="7"/>
      <c r="BP518" s="7"/>
      <c r="BQ518" s="7"/>
      <c r="BR518" s="86"/>
      <c r="BS518" s="86"/>
      <c r="BT518" s="7"/>
      <c r="BU518" s="101"/>
    </row>
    <row r="519" spans="3:73" ht="15.75" customHeight="1">
      <c r="C519" s="6"/>
      <c r="E519" s="4"/>
      <c r="F519" s="16"/>
      <c r="K519" s="4"/>
      <c r="L519" s="7"/>
      <c r="M519" s="7"/>
      <c r="BO519" s="7"/>
      <c r="BP519" s="7"/>
      <c r="BQ519" s="7"/>
      <c r="BR519" s="86"/>
      <c r="BS519" s="86"/>
      <c r="BT519" s="7"/>
      <c r="BU519" s="101"/>
    </row>
    <row r="520" spans="3:73" ht="15.75" customHeight="1">
      <c r="C520" s="6"/>
      <c r="E520" s="4"/>
      <c r="F520" s="16"/>
      <c r="K520" s="4"/>
      <c r="L520" s="7"/>
      <c r="M520" s="7"/>
      <c r="BO520" s="7"/>
      <c r="BP520" s="7"/>
      <c r="BQ520" s="7"/>
      <c r="BR520" s="86"/>
      <c r="BS520" s="86"/>
      <c r="BT520" s="7"/>
      <c r="BU520" s="101"/>
    </row>
    <row r="521" spans="3:73" ht="15.75" customHeight="1">
      <c r="C521" s="6"/>
      <c r="E521" s="4"/>
      <c r="F521" s="16"/>
      <c r="K521" s="4"/>
      <c r="L521" s="7"/>
      <c r="M521" s="7"/>
      <c r="BO521" s="7"/>
      <c r="BP521" s="7"/>
      <c r="BQ521" s="7"/>
      <c r="BR521" s="86"/>
      <c r="BS521" s="86"/>
      <c r="BT521" s="7"/>
      <c r="BU521" s="101"/>
    </row>
    <row r="522" spans="3:73" ht="15.75" customHeight="1">
      <c r="C522" s="6"/>
      <c r="E522" s="4"/>
      <c r="F522" s="16"/>
      <c r="K522" s="4"/>
      <c r="L522" s="7"/>
      <c r="M522" s="7"/>
      <c r="BO522" s="7"/>
      <c r="BP522" s="7"/>
      <c r="BQ522" s="7"/>
      <c r="BR522" s="86"/>
      <c r="BS522" s="86"/>
      <c r="BT522" s="7"/>
      <c r="BU522" s="101"/>
    </row>
    <row r="523" spans="3:73" ht="15.75" customHeight="1">
      <c r="C523" s="6"/>
      <c r="E523" s="4"/>
      <c r="F523" s="16"/>
      <c r="K523" s="4"/>
      <c r="L523" s="7"/>
      <c r="M523" s="7"/>
      <c r="BO523" s="7"/>
      <c r="BP523" s="7"/>
      <c r="BQ523" s="7"/>
      <c r="BR523" s="86"/>
      <c r="BS523" s="86"/>
      <c r="BT523" s="7"/>
      <c r="BU523" s="101"/>
    </row>
    <row r="524" spans="3:73" ht="15.75" customHeight="1">
      <c r="C524" s="6"/>
      <c r="E524" s="4"/>
      <c r="F524" s="16"/>
      <c r="K524" s="4"/>
      <c r="L524" s="7"/>
      <c r="M524" s="7"/>
      <c r="BO524" s="7"/>
      <c r="BP524" s="7"/>
      <c r="BQ524" s="7"/>
      <c r="BR524" s="86"/>
      <c r="BS524" s="86"/>
      <c r="BT524" s="7"/>
      <c r="BU524" s="101"/>
    </row>
    <row r="525" spans="3:73" ht="15.75" customHeight="1">
      <c r="C525" s="6"/>
      <c r="E525" s="4"/>
      <c r="F525" s="16"/>
      <c r="K525" s="4"/>
      <c r="L525" s="7"/>
      <c r="M525" s="7"/>
      <c r="BO525" s="7"/>
      <c r="BP525" s="7"/>
      <c r="BQ525" s="7"/>
      <c r="BR525" s="86"/>
      <c r="BS525" s="86"/>
      <c r="BT525" s="7"/>
      <c r="BU525" s="101"/>
    </row>
    <row r="526" spans="3:73" ht="15.75" customHeight="1">
      <c r="C526" s="6"/>
      <c r="E526" s="4"/>
      <c r="F526" s="16"/>
      <c r="K526" s="4"/>
      <c r="L526" s="7"/>
      <c r="M526" s="7"/>
      <c r="BO526" s="7"/>
      <c r="BP526" s="7"/>
      <c r="BQ526" s="7"/>
      <c r="BR526" s="86"/>
      <c r="BS526" s="86"/>
      <c r="BT526" s="7"/>
      <c r="BU526" s="101"/>
    </row>
    <row r="527" spans="3:73" ht="15.75" customHeight="1">
      <c r="C527" s="6"/>
      <c r="E527" s="4"/>
      <c r="F527" s="16"/>
      <c r="K527" s="4"/>
      <c r="L527" s="7"/>
      <c r="M527" s="7"/>
      <c r="BO527" s="7"/>
      <c r="BP527" s="7"/>
      <c r="BQ527" s="7"/>
      <c r="BR527" s="86"/>
      <c r="BS527" s="86"/>
      <c r="BT527" s="7"/>
      <c r="BU527" s="101"/>
    </row>
    <row r="528" spans="3:73" ht="15.75" customHeight="1">
      <c r="C528" s="6"/>
      <c r="E528" s="4"/>
      <c r="F528" s="16"/>
      <c r="K528" s="4"/>
      <c r="L528" s="7"/>
      <c r="M528" s="7"/>
      <c r="BO528" s="7"/>
      <c r="BP528" s="7"/>
      <c r="BQ528" s="7"/>
      <c r="BR528" s="86"/>
      <c r="BS528" s="86"/>
      <c r="BT528" s="7"/>
      <c r="BU528" s="101"/>
    </row>
    <row r="529" spans="3:73" ht="15.75" customHeight="1">
      <c r="C529" s="6"/>
      <c r="E529" s="4"/>
      <c r="F529" s="16"/>
      <c r="K529" s="4"/>
      <c r="L529" s="7"/>
      <c r="M529" s="7"/>
      <c r="BO529" s="7"/>
      <c r="BP529" s="7"/>
      <c r="BQ529" s="7"/>
      <c r="BR529" s="86"/>
      <c r="BS529" s="86"/>
      <c r="BT529" s="7"/>
      <c r="BU529" s="101"/>
    </row>
    <row r="530" spans="3:73" ht="15.75" customHeight="1">
      <c r="C530" s="6"/>
      <c r="E530" s="4"/>
      <c r="F530" s="16"/>
      <c r="K530" s="4"/>
      <c r="L530" s="7"/>
      <c r="M530" s="7"/>
      <c r="BO530" s="7"/>
      <c r="BP530" s="7"/>
      <c r="BQ530" s="7"/>
      <c r="BR530" s="86"/>
      <c r="BS530" s="86"/>
      <c r="BT530" s="7"/>
      <c r="BU530" s="101"/>
    </row>
    <row r="531" spans="3:73" ht="15.75" customHeight="1">
      <c r="C531" s="6"/>
      <c r="E531" s="4"/>
      <c r="F531" s="16"/>
      <c r="K531" s="4"/>
      <c r="L531" s="7"/>
      <c r="M531" s="7"/>
      <c r="BO531" s="7"/>
      <c r="BP531" s="7"/>
      <c r="BQ531" s="7"/>
      <c r="BR531" s="86"/>
      <c r="BS531" s="86"/>
      <c r="BT531" s="7"/>
      <c r="BU531" s="101"/>
    </row>
    <row r="532" spans="3:73" ht="15.75" customHeight="1">
      <c r="C532" s="6"/>
      <c r="E532" s="4"/>
      <c r="F532" s="16"/>
      <c r="K532" s="4"/>
      <c r="L532" s="7"/>
      <c r="M532" s="7"/>
      <c r="BO532" s="7"/>
      <c r="BP532" s="7"/>
      <c r="BQ532" s="7"/>
      <c r="BR532" s="86"/>
      <c r="BS532" s="86"/>
      <c r="BT532" s="7"/>
      <c r="BU532" s="101"/>
    </row>
    <row r="533" spans="3:73" ht="15.75" customHeight="1">
      <c r="C533" s="6"/>
      <c r="E533" s="4"/>
      <c r="F533" s="16"/>
      <c r="K533" s="4"/>
      <c r="L533" s="7"/>
      <c r="M533" s="7"/>
      <c r="BO533" s="7"/>
      <c r="BP533" s="7"/>
      <c r="BQ533" s="7"/>
      <c r="BR533" s="86"/>
      <c r="BS533" s="86"/>
      <c r="BT533" s="7"/>
      <c r="BU533" s="101"/>
    </row>
    <row r="534" spans="3:73" ht="15.75" customHeight="1">
      <c r="C534" s="6"/>
      <c r="E534" s="4"/>
      <c r="F534" s="16"/>
      <c r="K534" s="4"/>
      <c r="L534" s="7"/>
      <c r="M534" s="7"/>
      <c r="BO534" s="7"/>
      <c r="BP534" s="7"/>
      <c r="BQ534" s="7"/>
      <c r="BR534" s="86"/>
      <c r="BS534" s="86"/>
      <c r="BT534" s="7"/>
      <c r="BU534" s="101"/>
    </row>
    <row r="535" spans="3:73" ht="15.75" customHeight="1">
      <c r="C535" s="6"/>
      <c r="E535" s="4"/>
      <c r="F535" s="16"/>
      <c r="K535" s="4"/>
      <c r="L535" s="7"/>
      <c r="M535" s="7"/>
      <c r="BO535" s="7"/>
      <c r="BP535" s="7"/>
      <c r="BQ535" s="7"/>
      <c r="BR535" s="86"/>
      <c r="BS535" s="86"/>
      <c r="BT535" s="7"/>
      <c r="BU535" s="101"/>
    </row>
    <row r="536" spans="3:73" ht="15.75" customHeight="1">
      <c r="C536" s="6"/>
      <c r="E536" s="4"/>
      <c r="F536" s="16"/>
      <c r="K536" s="4"/>
      <c r="L536" s="7"/>
      <c r="M536" s="7"/>
      <c r="BO536" s="7"/>
      <c r="BP536" s="7"/>
      <c r="BQ536" s="7"/>
      <c r="BR536" s="86"/>
      <c r="BS536" s="86"/>
      <c r="BT536" s="7"/>
      <c r="BU536" s="101"/>
    </row>
    <row r="537" spans="3:73" ht="15.75" customHeight="1">
      <c r="C537" s="6"/>
      <c r="E537" s="4"/>
      <c r="F537" s="16"/>
      <c r="K537" s="4"/>
      <c r="L537" s="7"/>
      <c r="M537" s="7"/>
      <c r="BO537" s="7"/>
      <c r="BP537" s="7"/>
      <c r="BQ537" s="7"/>
      <c r="BR537" s="86"/>
      <c r="BS537" s="86"/>
      <c r="BT537" s="7"/>
      <c r="BU537" s="101"/>
    </row>
    <row r="538" spans="3:73" ht="15.75" customHeight="1">
      <c r="C538" s="6"/>
      <c r="E538" s="4"/>
      <c r="F538" s="16"/>
      <c r="K538" s="4"/>
      <c r="L538" s="7"/>
      <c r="M538" s="7"/>
      <c r="BO538" s="7"/>
      <c r="BP538" s="7"/>
      <c r="BQ538" s="7"/>
      <c r="BR538" s="86"/>
      <c r="BS538" s="86"/>
      <c r="BT538" s="7"/>
      <c r="BU538" s="101"/>
    </row>
    <row r="539" spans="3:73" ht="15.75" customHeight="1">
      <c r="C539" s="6"/>
      <c r="E539" s="4"/>
      <c r="F539" s="16"/>
      <c r="K539" s="4"/>
      <c r="L539" s="7"/>
      <c r="M539" s="7"/>
      <c r="BO539" s="7"/>
      <c r="BP539" s="7"/>
      <c r="BQ539" s="7"/>
      <c r="BR539" s="86"/>
      <c r="BS539" s="86"/>
      <c r="BT539" s="7"/>
      <c r="BU539" s="101"/>
    </row>
    <row r="540" spans="3:73" ht="15.75" customHeight="1">
      <c r="C540" s="6"/>
      <c r="E540" s="4"/>
      <c r="F540" s="16"/>
      <c r="K540" s="4"/>
      <c r="L540" s="7"/>
      <c r="M540" s="7"/>
      <c r="BO540" s="7"/>
      <c r="BP540" s="7"/>
      <c r="BQ540" s="7"/>
      <c r="BR540" s="86"/>
      <c r="BS540" s="86"/>
      <c r="BT540" s="7"/>
      <c r="BU540" s="101"/>
    </row>
    <row r="541" spans="3:73" ht="15.75" customHeight="1">
      <c r="C541" s="6"/>
      <c r="E541" s="4"/>
      <c r="F541" s="16"/>
      <c r="K541" s="4"/>
      <c r="L541" s="7"/>
      <c r="M541" s="7"/>
      <c r="BO541" s="7"/>
      <c r="BP541" s="7"/>
      <c r="BQ541" s="7"/>
      <c r="BR541" s="86"/>
      <c r="BS541" s="86"/>
      <c r="BT541" s="7"/>
      <c r="BU541" s="101"/>
    </row>
    <row r="542" spans="3:73" ht="15.75" customHeight="1">
      <c r="C542" s="6"/>
      <c r="E542" s="4"/>
      <c r="F542" s="16"/>
      <c r="K542" s="4"/>
      <c r="L542" s="7"/>
      <c r="M542" s="7"/>
      <c r="BO542" s="7"/>
      <c r="BP542" s="7"/>
      <c r="BQ542" s="7"/>
      <c r="BR542" s="86"/>
      <c r="BS542" s="86"/>
      <c r="BT542" s="7"/>
      <c r="BU542" s="101"/>
    </row>
    <row r="543" spans="3:73" ht="15.75" customHeight="1">
      <c r="C543" s="6"/>
      <c r="E543" s="4"/>
      <c r="F543" s="16"/>
      <c r="K543" s="4"/>
      <c r="L543" s="7"/>
      <c r="M543" s="7"/>
      <c r="BO543" s="7"/>
      <c r="BP543" s="7"/>
      <c r="BQ543" s="7"/>
      <c r="BR543" s="86"/>
      <c r="BS543" s="86"/>
      <c r="BT543" s="7"/>
      <c r="BU543" s="101"/>
    </row>
    <row r="544" spans="3:73" ht="15.75" customHeight="1">
      <c r="C544" s="6"/>
      <c r="E544" s="4"/>
      <c r="F544" s="16"/>
      <c r="K544" s="4"/>
      <c r="L544" s="7"/>
      <c r="M544" s="7"/>
      <c r="BO544" s="7"/>
      <c r="BP544" s="7"/>
      <c r="BQ544" s="7"/>
      <c r="BR544" s="86"/>
      <c r="BS544" s="86"/>
      <c r="BT544" s="7"/>
      <c r="BU544" s="101"/>
    </row>
    <row r="545" spans="3:73" ht="15.75" customHeight="1">
      <c r="C545" s="6"/>
      <c r="E545" s="4"/>
      <c r="F545" s="16"/>
      <c r="K545" s="4"/>
      <c r="L545" s="7"/>
      <c r="M545" s="7"/>
      <c r="BO545" s="7"/>
      <c r="BP545" s="7"/>
      <c r="BQ545" s="7"/>
      <c r="BR545" s="86"/>
      <c r="BS545" s="86"/>
      <c r="BT545" s="7"/>
      <c r="BU545" s="101"/>
    </row>
    <row r="546" spans="3:73" ht="15.75" customHeight="1">
      <c r="C546" s="6"/>
      <c r="E546" s="4"/>
      <c r="F546" s="16"/>
      <c r="K546" s="4"/>
      <c r="L546" s="7"/>
      <c r="M546" s="7"/>
      <c r="BO546" s="7"/>
      <c r="BP546" s="7"/>
      <c r="BQ546" s="7"/>
      <c r="BR546" s="86"/>
      <c r="BS546" s="86"/>
      <c r="BT546" s="7"/>
      <c r="BU546" s="101"/>
    </row>
    <row r="547" spans="3:73" ht="15.75" customHeight="1">
      <c r="C547" s="6"/>
      <c r="E547" s="4"/>
      <c r="F547" s="16"/>
      <c r="K547" s="4"/>
      <c r="L547" s="7"/>
      <c r="M547" s="7"/>
      <c r="BO547" s="7"/>
      <c r="BP547" s="7"/>
      <c r="BQ547" s="7"/>
      <c r="BR547" s="86"/>
      <c r="BS547" s="86"/>
      <c r="BT547" s="7"/>
      <c r="BU547" s="101"/>
    </row>
    <row r="548" spans="3:73" ht="15.75" customHeight="1">
      <c r="C548" s="6"/>
      <c r="E548" s="4"/>
      <c r="F548" s="16"/>
      <c r="K548" s="4"/>
      <c r="L548" s="7"/>
      <c r="M548" s="7"/>
      <c r="BO548" s="7"/>
      <c r="BP548" s="7"/>
      <c r="BQ548" s="7"/>
      <c r="BR548" s="86"/>
      <c r="BS548" s="86"/>
      <c r="BT548" s="7"/>
      <c r="BU548" s="101"/>
    </row>
    <row r="549" spans="3:73" ht="15.75" customHeight="1">
      <c r="C549" s="6"/>
      <c r="E549" s="4"/>
      <c r="F549" s="16"/>
      <c r="K549" s="4"/>
      <c r="L549" s="7"/>
      <c r="M549" s="7"/>
      <c r="BO549" s="7"/>
      <c r="BP549" s="7"/>
      <c r="BQ549" s="7"/>
      <c r="BR549" s="86"/>
      <c r="BS549" s="86"/>
      <c r="BT549" s="7"/>
      <c r="BU549" s="101"/>
    </row>
    <row r="550" spans="3:73" ht="15.75" customHeight="1">
      <c r="C550" s="6"/>
      <c r="E550" s="4"/>
      <c r="F550" s="16"/>
      <c r="K550" s="4"/>
      <c r="L550" s="7"/>
      <c r="M550" s="7"/>
      <c r="BO550" s="7"/>
      <c r="BP550" s="7"/>
      <c r="BQ550" s="7"/>
      <c r="BR550" s="86"/>
      <c r="BS550" s="86"/>
      <c r="BT550" s="7"/>
      <c r="BU550" s="101"/>
    </row>
    <row r="551" spans="3:73" ht="15.75" customHeight="1">
      <c r="C551" s="6"/>
      <c r="E551" s="4"/>
      <c r="F551" s="16"/>
      <c r="K551" s="4"/>
      <c r="L551" s="7"/>
      <c r="M551" s="7"/>
      <c r="BO551" s="7"/>
      <c r="BP551" s="7"/>
      <c r="BQ551" s="7"/>
      <c r="BR551" s="86"/>
      <c r="BS551" s="86"/>
      <c r="BT551" s="7"/>
      <c r="BU551" s="101"/>
    </row>
    <row r="552" spans="3:73" ht="15.75" customHeight="1">
      <c r="C552" s="6"/>
      <c r="E552" s="4"/>
      <c r="F552" s="16"/>
      <c r="K552" s="4"/>
      <c r="L552" s="7"/>
      <c r="M552" s="7"/>
      <c r="BO552" s="7"/>
      <c r="BP552" s="7"/>
      <c r="BQ552" s="7"/>
      <c r="BR552" s="86"/>
      <c r="BS552" s="86"/>
      <c r="BT552" s="7"/>
      <c r="BU552" s="101"/>
    </row>
    <row r="553" spans="3:73" ht="15.75" customHeight="1">
      <c r="C553" s="6"/>
      <c r="E553" s="4"/>
      <c r="F553" s="16"/>
      <c r="K553" s="4"/>
      <c r="L553" s="7"/>
      <c r="M553" s="7"/>
      <c r="BO553" s="7"/>
      <c r="BP553" s="7"/>
      <c r="BQ553" s="7"/>
      <c r="BR553" s="86"/>
      <c r="BS553" s="86"/>
      <c r="BT553" s="7"/>
      <c r="BU553" s="101"/>
    </row>
    <row r="554" spans="3:73" ht="15.75" customHeight="1">
      <c r="C554" s="6"/>
      <c r="E554" s="4"/>
      <c r="F554" s="16"/>
      <c r="K554" s="4"/>
      <c r="L554" s="7"/>
      <c r="M554" s="7"/>
      <c r="BO554" s="7"/>
      <c r="BP554" s="7"/>
      <c r="BQ554" s="7"/>
      <c r="BR554" s="86"/>
      <c r="BS554" s="86"/>
      <c r="BT554" s="7"/>
      <c r="BU554" s="101"/>
    </row>
    <row r="555" spans="3:73" ht="15.75" customHeight="1">
      <c r="C555" s="6"/>
      <c r="E555" s="4"/>
      <c r="F555" s="16"/>
      <c r="K555" s="4"/>
      <c r="L555" s="7"/>
      <c r="M555" s="7"/>
      <c r="BO555" s="7"/>
      <c r="BP555" s="7"/>
      <c r="BQ555" s="7"/>
      <c r="BR555" s="86"/>
      <c r="BS555" s="86"/>
      <c r="BT555" s="7"/>
      <c r="BU555" s="101"/>
    </row>
    <row r="556" spans="3:73" ht="15.75" customHeight="1">
      <c r="C556" s="6"/>
      <c r="E556" s="4"/>
      <c r="F556" s="16"/>
      <c r="K556" s="4"/>
      <c r="L556" s="7"/>
      <c r="M556" s="7"/>
      <c r="BO556" s="7"/>
      <c r="BP556" s="7"/>
      <c r="BQ556" s="7"/>
      <c r="BR556" s="86"/>
      <c r="BS556" s="86"/>
      <c r="BT556" s="7"/>
      <c r="BU556" s="101"/>
    </row>
    <row r="557" spans="3:73" ht="15.75" customHeight="1">
      <c r="C557" s="6"/>
      <c r="E557" s="4"/>
      <c r="F557" s="16"/>
      <c r="K557" s="4"/>
      <c r="L557" s="7"/>
      <c r="M557" s="7"/>
      <c r="BO557" s="7"/>
      <c r="BP557" s="7"/>
      <c r="BQ557" s="7"/>
      <c r="BR557" s="86"/>
      <c r="BS557" s="86"/>
      <c r="BT557" s="7"/>
      <c r="BU557" s="101"/>
    </row>
    <row r="558" spans="3:73" ht="15.75" customHeight="1">
      <c r="C558" s="6"/>
      <c r="E558" s="4"/>
      <c r="F558" s="16"/>
      <c r="K558" s="4"/>
      <c r="L558" s="7"/>
      <c r="M558" s="7"/>
      <c r="BO558" s="7"/>
      <c r="BP558" s="7"/>
      <c r="BQ558" s="7"/>
      <c r="BR558" s="86"/>
      <c r="BS558" s="86"/>
      <c r="BT558" s="7"/>
      <c r="BU558" s="101"/>
    </row>
    <row r="559" spans="3:73" ht="15.75" customHeight="1">
      <c r="C559" s="6"/>
      <c r="E559" s="4"/>
      <c r="F559" s="16"/>
      <c r="K559" s="4"/>
      <c r="L559" s="7"/>
      <c r="M559" s="7"/>
      <c r="BO559" s="7"/>
      <c r="BP559" s="7"/>
      <c r="BQ559" s="7"/>
      <c r="BR559" s="86"/>
      <c r="BS559" s="86"/>
      <c r="BT559" s="7"/>
      <c r="BU559" s="101"/>
    </row>
    <row r="560" spans="3:73" ht="15.75" customHeight="1">
      <c r="C560" s="6"/>
      <c r="E560" s="4"/>
      <c r="F560" s="16"/>
      <c r="K560" s="4"/>
      <c r="L560" s="7"/>
      <c r="M560" s="7"/>
      <c r="BO560" s="7"/>
      <c r="BP560" s="7"/>
      <c r="BQ560" s="7"/>
      <c r="BR560" s="86"/>
      <c r="BS560" s="86"/>
      <c r="BT560" s="7"/>
      <c r="BU560" s="101"/>
    </row>
    <row r="561" spans="3:73" ht="15.75" customHeight="1">
      <c r="C561" s="6"/>
      <c r="E561" s="4"/>
      <c r="F561" s="16"/>
      <c r="K561" s="4"/>
      <c r="L561" s="7"/>
      <c r="M561" s="7"/>
      <c r="BO561" s="7"/>
      <c r="BP561" s="7"/>
      <c r="BQ561" s="7"/>
      <c r="BR561" s="86"/>
      <c r="BS561" s="86"/>
      <c r="BT561" s="7"/>
      <c r="BU561" s="101"/>
    </row>
    <row r="562" spans="3:73" ht="15.75" customHeight="1">
      <c r="C562" s="6"/>
      <c r="E562" s="4"/>
      <c r="F562" s="16"/>
      <c r="K562" s="4"/>
      <c r="L562" s="7"/>
      <c r="M562" s="7"/>
      <c r="BO562" s="7"/>
      <c r="BP562" s="7"/>
      <c r="BQ562" s="7"/>
      <c r="BR562" s="86"/>
      <c r="BS562" s="86"/>
      <c r="BT562" s="7"/>
      <c r="BU562" s="101"/>
    </row>
    <row r="563" spans="3:73" ht="15.75" customHeight="1">
      <c r="C563" s="6"/>
      <c r="E563" s="4"/>
      <c r="F563" s="16"/>
      <c r="K563" s="4"/>
      <c r="L563" s="7"/>
      <c r="M563" s="7"/>
      <c r="BO563" s="7"/>
      <c r="BP563" s="7"/>
      <c r="BQ563" s="7"/>
      <c r="BR563" s="86"/>
      <c r="BS563" s="86"/>
      <c r="BT563" s="7"/>
      <c r="BU563" s="101"/>
    </row>
    <row r="564" spans="3:73" ht="15.75" customHeight="1">
      <c r="C564" s="6"/>
      <c r="E564" s="4"/>
      <c r="F564" s="16"/>
      <c r="K564" s="4"/>
      <c r="L564" s="7"/>
      <c r="M564" s="7"/>
      <c r="BO564" s="7"/>
      <c r="BP564" s="7"/>
      <c r="BQ564" s="7"/>
      <c r="BR564" s="86"/>
      <c r="BS564" s="86"/>
      <c r="BT564" s="7"/>
      <c r="BU564" s="101"/>
    </row>
    <row r="565" spans="3:73" ht="15.75" customHeight="1">
      <c r="C565" s="6"/>
      <c r="E565" s="4"/>
      <c r="F565" s="16"/>
      <c r="K565" s="4"/>
      <c r="L565" s="7"/>
      <c r="M565" s="7"/>
      <c r="BO565" s="7"/>
      <c r="BP565" s="7"/>
      <c r="BQ565" s="7"/>
      <c r="BR565" s="86"/>
      <c r="BS565" s="86"/>
      <c r="BT565" s="7"/>
      <c r="BU565" s="101"/>
    </row>
    <row r="566" spans="3:73" ht="15.75" customHeight="1">
      <c r="C566" s="6"/>
      <c r="E566" s="4"/>
      <c r="F566" s="16"/>
      <c r="K566" s="4"/>
      <c r="L566" s="7"/>
      <c r="M566" s="7"/>
      <c r="BO566" s="7"/>
      <c r="BP566" s="7"/>
      <c r="BQ566" s="7"/>
      <c r="BR566" s="86"/>
      <c r="BS566" s="86"/>
      <c r="BT566" s="7"/>
      <c r="BU566" s="101"/>
    </row>
    <row r="567" spans="3:73" ht="15.75" customHeight="1">
      <c r="C567" s="6"/>
      <c r="E567" s="4"/>
      <c r="F567" s="16"/>
      <c r="K567" s="4"/>
      <c r="L567" s="7"/>
      <c r="M567" s="7"/>
      <c r="BO567" s="7"/>
      <c r="BP567" s="7"/>
      <c r="BQ567" s="7"/>
      <c r="BR567" s="86"/>
      <c r="BS567" s="86"/>
      <c r="BT567" s="7"/>
      <c r="BU567" s="101"/>
    </row>
    <row r="568" spans="3:73" ht="15.75" customHeight="1">
      <c r="C568" s="6"/>
      <c r="E568" s="4"/>
      <c r="F568" s="16"/>
      <c r="K568" s="4"/>
      <c r="L568" s="7"/>
      <c r="M568" s="7"/>
      <c r="BO568" s="7"/>
      <c r="BP568" s="7"/>
      <c r="BQ568" s="7"/>
      <c r="BR568" s="86"/>
      <c r="BS568" s="86"/>
      <c r="BT568" s="7"/>
      <c r="BU568" s="101"/>
    </row>
    <row r="569" spans="3:73" ht="15.75" customHeight="1">
      <c r="C569" s="6"/>
      <c r="E569" s="4"/>
      <c r="F569" s="16"/>
      <c r="K569" s="4"/>
      <c r="L569" s="7"/>
      <c r="M569" s="7"/>
      <c r="BO569" s="7"/>
      <c r="BP569" s="7"/>
      <c r="BQ569" s="7"/>
      <c r="BR569" s="86"/>
      <c r="BS569" s="86"/>
      <c r="BT569" s="7"/>
      <c r="BU569" s="101"/>
    </row>
    <row r="570" spans="3:73" ht="15.75" customHeight="1">
      <c r="C570" s="6"/>
      <c r="E570" s="4"/>
      <c r="F570" s="16"/>
      <c r="K570" s="4"/>
      <c r="L570" s="7"/>
      <c r="M570" s="7"/>
      <c r="BO570" s="7"/>
      <c r="BP570" s="7"/>
      <c r="BQ570" s="7"/>
      <c r="BR570" s="86"/>
      <c r="BS570" s="86"/>
      <c r="BT570" s="7"/>
      <c r="BU570" s="101"/>
    </row>
    <row r="571" spans="3:73" ht="15.75" customHeight="1">
      <c r="C571" s="6"/>
      <c r="E571" s="4"/>
      <c r="F571" s="16"/>
      <c r="K571" s="4"/>
      <c r="L571" s="7"/>
      <c r="M571" s="7"/>
      <c r="BO571" s="7"/>
      <c r="BP571" s="7"/>
      <c r="BQ571" s="7"/>
      <c r="BR571" s="86"/>
      <c r="BS571" s="86"/>
      <c r="BT571" s="7"/>
      <c r="BU571" s="101"/>
    </row>
    <row r="572" spans="3:73" ht="15.75" customHeight="1">
      <c r="C572" s="6"/>
      <c r="E572" s="4"/>
      <c r="F572" s="16"/>
      <c r="K572" s="4"/>
      <c r="L572" s="7"/>
      <c r="M572" s="7"/>
      <c r="BO572" s="7"/>
      <c r="BP572" s="7"/>
      <c r="BQ572" s="7"/>
      <c r="BR572" s="86"/>
      <c r="BS572" s="86"/>
      <c r="BT572" s="7"/>
      <c r="BU572" s="101"/>
    </row>
    <row r="573" spans="3:73" ht="15.75" customHeight="1">
      <c r="C573" s="6"/>
      <c r="E573" s="4"/>
      <c r="F573" s="16"/>
      <c r="K573" s="4"/>
      <c r="L573" s="7"/>
      <c r="M573" s="7"/>
      <c r="BO573" s="7"/>
      <c r="BP573" s="7"/>
      <c r="BQ573" s="7"/>
      <c r="BR573" s="86"/>
      <c r="BS573" s="86"/>
      <c r="BT573" s="7"/>
      <c r="BU573" s="101"/>
    </row>
    <row r="574" spans="3:73" ht="15.75" customHeight="1">
      <c r="C574" s="6"/>
      <c r="E574" s="4"/>
      <c r="F574" s="16"/>
      <c r="K574" s="4"/>
      <c r="L574" s="7"/>
      <c r="M574" s="7"/>
      <c r="BO574" s="7"/>
      <c r="BP574" s="7"/>
      <c r="BQ574" s="7"/>
      <c r="BR574" s="86"/>
      <c r="BS574" s="86"/>
      <c r="BT574" s="7"/>
      <c r="BU574" s="101"/>
    </row>
    <row r="575" spans="3:73" ht="15.75" customHeight="1">
      <c r="C575" s="6"/>
      <c r="E575" s="4"/>
      <c r="F575" s="16"/>
      <c r="K575" s="4"/>
      <c r="L575" s="7"/>
      <c r="M575" s="7"/>
      <c r="BO575" s="7"/>
      <c r="BP575" s="7"/>
      <c r="BQ575" s="7"/>
      <c r="BR575" s="86"/>
      <c r="BS575" s="86"/>
      <c r="BT575" s="7"/>
      <c r="BU575" s="101"/>
    </row>
    <row r="576" spans="3:73" ht="15.75" customHeight="1">
      <c r="C576" s="6"/>
      <c r="E576" s="4"/>
      <c r="F576" s="16"/>
      <c r="K576" s="4"/>
      <c r="L576" s="7"/>
      <c r="M576" s="7"/>
      <c r="BO576" s="7"/>
      <c r="BP576" s="7"/>
      <c r="BQ576" s="7"/>
      <c r="BR576" s="86"/>
      <c r="BS576" s="86"/>
      <c r="BT576" s="7"/>
      <c r="BU576" s="101"/>
    </row>
    <row r="577" spans="3:73" ht="15.75" customHeight="1">
      <c r="C577" s="6"/>
      <c r="E577" s="4"/>
      <c r="F577" s="16"/>
      <c r="K577" s="4"/>
      <c r="L577" s="7"/>
      <c r="M577" s="7"/>
      <c r="BO577" s="7"/>
      <c r="BP577" s="7"/>
      <c r="BQ577" s="7"/>
      <c r="BR577" s="86"/>
      <c r="BS577" s="86"/>
      <c r="BT577" s="7"/>
      <c r="BU577" s="101"/>
    </row>
    <row r="578" spans="3:73" ht="15.75" customHeight="1">
      <c r="C578" s="6"/>
      <c r="E578" s="4"/>
      <c r="F578" s="16"/>
      <c r="K578" s="4"/>
      <c r="L578" s="7"/>
      <c r="M578" s="7"/>
      <c r="BO578" s="7"/>
      <c r="BP578" s="7"/>
      <c r="BQ578" s="7"/>
      <c r="BR578" s="86"/>
      <c r="BS578" s="86"/>
      <c r="BT578" s="7"/>
      <c r="BU578" s="101"/>
    </row>
    <row r="579" spans="3:73" ht="15.75" customHeight="1">
      <c r="C579" s="6"/>
      <c r="E579" s="4"/>
      <c r="F579" s="16"/>
      <c r="K579" s="4"/>
      <c r="L579" s="7"/>
      <c r="M579" s="7"/>
      <c r="BO579" s="7"/>
      <c r="BP579" s="7"/>
      <c r="BQ579" s="7"/>
      <c r="BR579" s="86"/>
      <c r="BS579" s="86"/>
      <c r="BT579" s="7"/>
      <c r="BU579" s="101"/>
    </row>
    <row r="580" spans="3:73" ht="15.75" customHeight="1">
      <c r="C580" s="6"/>
      <c r="E580" s="4"/>
      <c r="F580" s="16"/>
      <c r="K580" s="4"/>
      <c r="L580" s="7"/>
      <c r="M580" s="7"/>
      <c r="BO580" s="7"/>
      <c r="BP580" s="7"/>
      <c r="BQ580" s="7"/>
      <c r="BR580" s="86"/>
      <c r="BS580" s="86"/>
      <c r="BT580" s="7"/>
      <c r="BU580" s="101"/>
    </row>
    <row r="581" spans="3:73" ht="15.75" customHeight="1">
      <c r="C581" s="6"/>
      <c r="E581" s="4"/>
      <c r="F581" s="16"/>
      <c r="K581" s="4"/>
      <c r="L581" s="7"/>
      <c r="M581" s="7"/>
      <c r="BO581" s="7"/>
      <c r="BP581" s="7"/>
      <c r="BQ581" s="7"/>
      <c r="BR581" s="86"/>
      <c r="BS581" s="86"/>
      <c r="BT581" s="7"/>
      <c r="BU581" s="101"/>
    </row>
    <row r="582" spans="3:73" ht="15.75" customHeight="1">
      <c r="C582" s="6"/>
      <c r="E582" s="4"/>
      <c r="F582" s="16"/>
      <c r="K582" s="4"/>
      <c r="L582" s="7"/>
      <c r="M582" s="7"/>
      <c r="BO582" s="7"/>
      <c r="BP582" s="7"/>
      <c r="BQ582" s="7"/>
      <c r="BR582" s="86"/>
      <c r="BS582" s="86"/>
      <c r="BT582" s="7"/>
      <c r="BU582" s="101"/>
    </row>
    <row r="583" spans="3:73" ht="15.75" customHeight="1">
      <c r="C583" s="6"/>
      <c r="E583" s="4"/>
      <c r="F583" s="16"/>
      <c r="K583" s="4"/>
      <c r="L583" s="7"/>
      <c r="M583" s="7"/>
      <c r="BO583" s="7"/>
      <c r="BP583" s="7"/>
      <c r="BQ583" s="7"/>
      <c r="BR583" s="86"/>
      <c r="BS583" s="86"/>
      <c r="BT583" s="7"/>
      <c r="BU583" s="101"/>
    </row>
    <row r="584" spans="3:73" ht="15.75" customHeight="1">
      <c r="C584" s="6"/>
      <c r="E584" s="4"/>
      <c r="F584" s="16"/>
      <c r="K584" s="4"/>
      <c r="L584" s="7"/>
      <c r="M584" s="7"/>
      <c r="BO584" s="7"/>
      <c r="BP584" s="7"/>
      <c r="BQ584" s="7"/>
      <c r="BR584" s="86"/>
      <c r="BS584" s="86"/>
      <c r="BT584" s="7"/>
      <c r="BU584" s="101"/>
    </row>
    <row r="585" spans="3:73" ht="15.75" customHeight="1">
      <c r="C585" s="6"/>
      <c r="E585" s="4"/>
      <c r="F585" s="16"/>
      <c r="K585" s="4"/>
      <c r="L585" s="7"/>
      <c r="M585" s="7"/>
      <c r="BO585" s="7"/>
      <c r="BP585" s="7"/>
      <c r="BQ585" s="7"/>
      <c r="BR585" s="86"/>
      <c r="BS585" s="86"/>
      <c r="BT585" s="7"/>
      <c r="BU585" s="101"/>
    </row>
    <row r="586" spans="3:73" ht="15.75" customHeight="1">
      <c r="C586" s="6"/>
      <c r="E586" s="4"/>
      <c r="F586" s="16"/>
      <c r="K586" s="4"/>
      <c r="L586" s="7"/>
      <c r="M586" s="7"/>
      <c r="BO586" s="7"/>
      <c r="BP586" s="7"/>
      <c r="BQ586" s="7"/>
      <c r="BR586" s="86"/>
      <c r="BS586" s="86"/>
      <c r="BT586" s="7"/>
      <c r="BU586" s="101"/>
    </row>
    <row r="587" spans="3:73" ht="15.75" customHeight="1">
      <c r="C587" s="6"/>
      <c r="E587" s="4"/>
      <c r="F587" s="16"/>
      <c r="K587" s="4"/>
      <c r="L587" s="7"/>
      <c r="M587" s="7"/>
      <c r="BO587" s="7"/>
      <c r="BP587" s="7"/>
      <c r="BQ587" s="7"/>
      <c r="BR587" s="86"/>
      <c r="BS587" s="86"/>
      <c r="BT587" s="7"/>
      <c r="BU587" s="101"/>
    </row>
    <row r="588" spans="3:73" ht="15.75" customHeight="1">
      <c r="C588" s="6"/>
      <c r="E588" s="4"/>
      <c r="F588" s="16"/>
      <c r="K588" s="4"/>
      <c r="L588" s="7"/>
      <c r="M588" s="7"/>
      <c r="BO588" s="7"/>
      <c r="BP588" s="7"/>
      <c r="BQ588" s="7"/>
      <c r="BR588" s="86"/>
      <c r="BS588" s="86"/>
      <c r="BT588" s="7"/>
      <c r="BU588" s="101"/>
    </row>
    <row r="589" spans="3:73" ht="15.75" customHeight="1">
      <c r="C589" s="6"/>
      <c r="E589" s="4"/>
      <c r="F589" s="16"/>
      <c r="K589" s="4"/>
      <c r="L589" s="7"/>
      <c r="M589" s="7"/>
      <c r="BO589" s="7"/>
      <c r="BP589" s="7"/>
      <c r="BQ589" s="7"/>
      <c r="BR589" s="86"/>
      <c r="BS589" s="86"/>
      <c r="BT589" s="7"/>
      <c r="BU589" s="101"/>
    </row>
    <row r="590" spans="3:73" ht="15.75" customHeight="1">
      <c r="C590" s="6"/>
      <c r="E590" s="4"/>
      <c r="F590" s="16"/>
      <c r="K590" s="4"/>
      <c r="L590" s="7"/>
      <c r="M590" s="7"/>
      <c r="BO590" s="7"/>
      <c r="BP590" s="7"/>
      <c r="BQ590" s="7"/>
      <c r="BR590" s="86"/>
      <c r="BS590" s="86"/>
      <c r="BT590" s="7"/>
      <c r="BU590" s="101"/>
    </row>
    <row r="591" spans="3:73" ht="15.75" customHeight="1">
      <c r="C591" s="6"/>
      <c r="E591" s="4"/>
      <c r="F591" s="16"/>
      <c r="K591" s="4"/>
      <c r="L591" s="7"/>
      <c r="M591" s="7"/>
      <c r="BO591" s="7"/>
      <c r="BP591" s="7"/>
      <c r="BQ591" s="7"/>
      <c r="BR591" s="86"/>
      <c r="BS591" s="86"/>
      <c r="BT591" s="7"/>
      <c r="BU591" s="101"/>
    </row>
    <row r="592" spans="3:73" ht="15.75" customHeight="1">
      <c r="C592" s="6"/>
      <c r="E592" s="4"/>
      <c r="F592" s="16"/>
      <c r="K592" s="4"/>
      <c r="L592" s="7"/>
      <c r="M592" s="7"/>
      <c r="BO592" s="7"/>
      <c r="BP592" s="7"/>
      <c r="BQ592" s="7"/>
      <c r="BR592" s="86"/>
      <c r="BS592" s="86"/>
      <c r="BT592" s="7"/>
      <c r="BU592" s="101"/>
    </row>
    <row r="593" spans="3:73" ht="15.75" customHeight="1">
      <c r="C593" s="6"/>
      <c r="E593" s="4"/>
      <c r="F593" s="16"/>
      <c r="K593" s="4"/>
      <c r="L593" s="7"/>
      <c r="M593" s="7"/>
      <c r="BO593" s="7"/>
      <c r="BP593" s="7"/>
      <c r="BQ593" s="7"/>
      <c r="BR593" s="86"/>
      <c r="BS593" s="86"/>
      <c r="BT593" s="7"/>
      <c r="BU593" s="101"/>
    </row>
    <row r="594" spans="3:73" ht="15.75" customHeight="1">
      <c r="C594" s="6"/>
      <c r="E594" s="4"/>
      <c r="F594" s="16"/>
      <c r="K594" s="4"/>
      <c r="L594" s="7"/>
      <c r="M594" s="7"/>
      <c r="BO594" s="7"/>
      <c r="BP594" s="7"/>
      <c r="BQ594" s="7"/>
      <c r="BR594" s="86"/>
      <c r="BS594" s="86"/>
      <c r="BT594" s="7"/>
      <c r="BU594" s="101"/>
    </row>
    <row r="595" spans="3:73" ht="15.75" customHeight="1">
      <c r="C595" s="6"/>
      <c r="E595" s="4"/>
      <c r="F595" s="16"/>
      <c r="K595" s="4"/>
      <c r="L595" s="7"/>
      <c r="M595" s="7"/>
      <c r="BO595" s="7"/>
      <c r="BP595" s="7"/>
      <c r="BQ595" s="7"/>
      <c r="BR595" s="86"/>
      <c r="BS595" s="86"/>
      <c r="BT595" s="7"/>
      <c r="BU595" s="101"/>
    </row>
    <row r="596" spans="3:73" ht="15.75" customHeight="1">
      <c r="C596" s="6"/>
      <c r="E596" s="4"/>
      <c r="F596" s="16"/>
      <c r="K596" s="4"/>
      <c r="L596" s="7"/>
      <c r="M596" s="7"/>
      <c r="BO596" s="7"/>
      <c r="BP596" s="7"/>
      <c r="BQ596" s="7"/>
      <c r="BR596" s="86"/>
      <c r="BS596" s="86"/>
      <c r="BT596" s="7"/>
      <c r="BU596" s="101"/>
    </row>
    <row r="597" spans="3:73" ht="15.75" customHeight="1">
      <c r="C597" s="6"/>
      <c r="E597" s="4"/>
      <c r="F597" s="16"/>
      <c r="K597" s="4"/>
      <c r="L597" s="7"/>
      <c r="M597" s="7"/>
      <c r="BO597" s="7"/>
      <c r="BP597" s="7"/>
      <c r="BQ597" s="7"/>
      <c r="BR597" s="86"/>
      <c r="BS597" s="86"/>
      <c r="BT597" s="7"/>
      <c r="BU597" s="101"/>
    </row>
    <row r="598" spans="3:73" ht="15.75" customHeight="1">
      <c r="C598" s="6"/>
      <c r="E598" s="4"/>
      <c r="F598" s="16"/>
      <c r="K598" s="4"/>
      <c r="L598" s="7"/>
      <c r="M598" s="7"/>
      <c r="BO598" s="7"/>
      <c r="BP598" s="7"/>
      <c r="BQ598" s="7"/>
      <c r="BR598" s="86"/>
      <c r="BS598" s="86"/>
      <c r="BT598" s="7"/>
      <c r="BU598" s="101"/>
    </row>
    <row r="599" spans="3:73" ht="15.75" customHeight="1">
      <c r="C599" s="6"/>
      <c r="E599" s="4"/>
      <c r="F599" s="16"/>
      <c r="K599" s="4"/>
      <c r="L599" s="7"/>
      <c r="M599" s="7"/>
      <c r="BO599" s="7"/>
      <c r="BP599" s="7"/>
      <c r="BQ599" s="7"/>
      <c r="BR599" s="86"/>
      <c r="BS599" s="86"/>
      <c r="BT599" s="7"/>
      <c r="BU599" s="101"/>
    </row>
    <row r="600" spans="3:73" ht="15.75" customHeight="1">
      <c r="C600" s="6"/>
      <c r="E600" s="4"/>
      <c r="F600" s="16"/>
      <c r="K600" s="4"/>
      <c r="L600" s="7"/>
      <c r="M600" s="7"/>
      <c r="BO600" s="7"/>
      <c r="BP600" s="7"/>
      <c r="BQ600" s="7"/>
      <c r="BR600" s="86"/>
      <c r="BS600" s="86"/>
      <c r="BT600" s="7"/>
      <c r="BU600" s="101"/>
    </row>
    <row r="601" spans="3:73" ht="15.75" customHeight="1">
      <c r="C601" s="6"/>
      <c r="E601" s="4"/>
      <c r="F601" s="16"/>
      <c r="K601" s="4"/>
      <c r="L601" s="7"/>
      <c r="M601" s="7"/>
      <c r="BO601" s="7"/>
      <c r="BP601" s="7"/>
      <c r="BQ601" s="7"/>
      <c r="BR601" s="86"/>
      <c r="BS601" s="86"/>
      <c r="BT601" s="7"/>
      <c r="BU601" s="101"/>
    </row>
    <row r="602" spans="3:73" ht="15.75" customHeight="1">
      <c r="C602" s="6"/>
      <c r="E602" s="4"/>
      <c r="F602" s="16"/>
      <c r="K602" s="4"/>
      <c r="L602" s="7"/>
      <c r="M602" s="7"/>
      <c r="BO602" s="7"/>
      <c r="BP602" s="7"/>
      <c r="BQ602" s="7"/>
      <c r="BR602" s="86"/>
      <c r="BS602" s="86"/>
      <c r="BT602" s="7"/>
      <c r="BU602" s="101"/>
    </row>
    <row r="603" spans="3:73" ht="15.75" customHeight="1">
      <c r="C603" s="6"/>
      <c r="E603" s="4"/>
      <c r="F603" s="16"/>
      <c r="K603" s="4"/>
      <c r="L603" s="7"/>
      <c r="M603" s="7"/>
      <c r="BO603" s="7"/>
      <c r="BP603" s="7"/>
      <c r="BQ603" s="7"/>
      <c r="BR603" s="86"/>
      <c r="BS603" s="86"/>
      <c r="BT603" s="7"/>
      <c r="BU603" s="101"/>
    </row>
    <row r="604" spans="3:73" ht="15.75" customHeight="1">
      <c r="C604" s="6"/>
      <c r="E604" s="4"/>
      <c r="F604" s="16"/>
      <c r="K604" s="4"/>
      <c r="L604" s="7"/>
      <c r="M604" s="7"/>
      <c r="BO604" s="7"/>
      <c r="BP604" s="7"/>
      <c r="BQ604" s="7"/>
      <c r="BR604" s="86"/>
      <c r="BS604" s="86"/>
      <c r="BT604" s="7"/>
      <c r="BU604" s="101"/>
    </row>
    <row r="605" spans="3:73" ht="15.75" customHeight="1">
      <c r="C605" s="6"/>
      <c r="E605" s="4"/>
      <c r="F605" s="16"/>
      <c r="K605" s="4"/>
      <c r="L605" s="7"/>
      <c r="M605" s="7"/>
      <c r="BO605" s="7"/>
      <c r="BP605" s="7"/>
      <c r="BQ605" s="7"/>
      <c r="BR605" s="86"/>
      <c r="BS605" s="86"/>
      <c r="BT605" s="7"/>
      <c r="BU605" s="101"/>
    </row>
    <row r="606" spans="3:73" ht="15.75" customHeight="1">
      <c r="C606" s="6"/>
      <c r="E606" s="4"/>
      <c r="F606" s="16"/>
      <c r="K606" s="4"/>
      <c r="L606" s="7"/>
      <c r="M606" s="7"/>
      <c r="BO606" s="7"/>
      <c r="BP606" s="7"/>
      <c r="BQ606" s="7"/>
      <c r="BR606" s="86"/>
      <c r="BS606" s="86"/>
      <c r="BT606" s="7"/>
      <c r="BU606" s="101"/>
    </row>
    <row r="607" spans="3:73" ht="15.75" customHeight="1">
      <c r="C607" s="6"/>
      <c r="E607" s="4"/>
      <c r="F607" s="16"/>
      <c r="K607" s="4"/>
      <c r="L607" s="7"/>
      <c r="M607" s="7"/>
      <c r="BO607" s="7"/>
      <c r="BP607" s="7"/>
      <c r="BQ607" s="7"/>
      <c r="BR607" s="86"/>
      <c r="BS607" s="86"/>
      <c r="BT607" s="7"/>
      <c r="BU607" s="101"/>
    </row>
    <row r="608" spans="3:73" ht="15.75" customHeight="1">
      <c r="C608" s="6"/>
      <c r="E608" s="4"/>
      <c r="F608" s="16"/>
      <c r="K608" s="4"/>
      <c r="L608" s="7"/>
      <c r="M608" s="7"/>
      <c r="BO608" s="7"/>
      <c r="BP608" s="7"/>
      <c r="BQ608" s="7"/>
      <c r="BR608" s="86"/>
      <c r="BS608" s="86"/>
      <c r="BT608" s="7"/>
      <c r="BU608" s="101"/>
    </row>
    <row r="609" spans="3:73" ht="15.75" customHeight="1">
      <c r="C609" s="6"/>
      <c r="E609" s="4"/>
      <c r="F609" s="16"/>
      <c r="K609" s="4"/>
      <c r="L609" s="7"/>
      <c r="M609" s="7"/>
      <c r="BO609" s="7"/>
      <c r="BP609" s="7"/>
      <c r="BQ609" s="7"/>
      <c r="BR609" s="86"/>
      <c r="BS609" s="86"/>
      <c r="BT609" s="7"/>
      <c r="BU609" s="101"/>
    </row>
    <row r="610" spans="3:73" ht="15.75" customHeight="1">
      <c r="C610" s="6"/>
      <c r="E610" s="4"/>
      <c r="F610" s="16"/>
      <c r="K610" s="4"/>
      <c r="L610" s="7"/>
      <c r="M610" s="7"/>
      <c r="BO610" s="7"/>
      <c r="BP610" s="7"/>
      <c r="BQ610" s="7"/>
      <c r="BR610" s="86"/>
      <c r="BS610" s="86"/>
      <c r="BT610" s="7"/>
      <c r="BU610" s="101"/>
    </row>
    <row r="611" spans="3:73" ht="15.75" customHeight="1">
      <c r="C611" s="6"/>
      <c r="E611" s="4"/>
      <c r="F611" s="16"/>
      <c r="K611" s="4"/>
      <c r="L611" s="7"/>
      <c r="M611" s="7"/>
      <c r="BO611" s="7"/>
      <c r="BP611" s="7"/>
      <c r="BQ611" s="7"/>
      <c r="BR611" s="86"/>
      <c r="BS611" s="86"/>
      <c r="BT611" s="7"/>
      <c r="BU611" s="101"/>
    </row>
    <row r="612" spans="3:73" ht="15.75" customHeight="1">
      <c r="C612" s="6"/>
      <c r="E612" s="4"/>
      <c r="F612" s="16"/>
      <c r="K612" s="4"/>
      <c r="L612" s="7"/>
      <c r="M612" s="7"/>
      <c r="BO612" s="7"/>
      <c r="BP612" s="7"/>
      <c r="BQ612" s="7"/>
      <c r="BR612" s="86"/>
      <c r="BS612" s="86"/>
      <c r="BT612" s="7"/>
      <c r="BU612" s="101"/>
    </row>
    <row r="613" spans="3:73" ht="15.75" customHeight="1">
      <c r="C613" s="6"/>
      <c r="E613" s="4"/>
      <c r="F613" s="16"/>
      <c r="K613" s="4"/>
      <c r="L613" s="7"/>
      <c r="M613" s="7"/>
      <c r="BO613" s="7"/>
      <c r="BP613" s="7"/>
      <c r="BQ613" s="7"/>
      <c r="BR613" s="86"/>
      <c r="BS613" s="86"/>
      <c r="BT613" s="7"/>
      <c r="BU613" s="101"/>
    </row>
    <row r="614" spans="3:73" ht="15.75" customHeight="1">
      <c r="C614" s="6"/>
      <c r="E614" s="4"/>
      <c r="F614" s="16"/>
      <c r="K614" s="4"/>
      <c r="L614" s="7"/>
      <c r="M614" s="7"/>
      <c r="BO614" s="7"/>
      <c r="BP614" s="7"/>
      <c r="BQ614" s="7"/>
      <c r="BR614" s="86"/>
      <c r="BS614" s="86"/>
      <c r="BT614" s="7"/>
      <c r="BU614" s="101"/>
    </row>
    <row r="615" spans="3:73" ht="15.75" customHeight="1">
      <c r="C615" s="6"/>
      <c r="E615" s="4"/>
      <c r="F615" s="16"/>
      <c r="K615" s="4"/>
      <c r="L615" s="7"/>
      <c r="M615" s="7"/>
      <c r="BO615" s="7"/>
      <c r="BP615" s="7"/>
      <c r="BQ615" s="7"/>
      <c r="BR615" s="86"/>
      <c r="BS615" s="86"/>
      <c r="BT615" s="7"/>
      <c r="BU615" s="101"/>
    </row>
    <row r="616" spans="3:73" ht="15.75" customHeight="1">
      <c r="C616" s="6"/>
      <c r="E616" s="4"/>
      <c r="F616" s="16"/>
      <c r="K616" s="4"/>
      <c r="L616" s="7"/>
      <c r="M616" s="7"/>
      <c r="BO616" s="7"/>
      <c r="BP616" s="7"/>
      <c r="BQ616" s="7"/>
      <c r="BR616" s="86"/>
      <c r="BS616" s="86"/>
      <c r="BT616" s="7"/>
      <c r="BU616" s="101"/>
    </row>
    <row r="617" spans="3:73" ht="15.75" customHeight="1">
      <c r="C617" s="6"/>
      <c r="E617" s="4"/>
      <c r="F617" s="16"/>
      <c r="K617" s="4"/>
      <c r="L617" s="7"/>
      <c r="M617" s="7"/>
      <c r="BO617" s="7"/>
      <c r="BP617" s="7"/>
      <c r="BQ617" s="7"/>
      <c r="BR617" s="86"/>
      <c r="BS617" s="86"/>
      <c r="BT617" s="7"/>
      <c r="BU617" s="101"/>
    </row>
    <row r="618" spans="3:73" ht="15.75" customHeight="1">
      <c r="C618" s="6"/>
      <c r="E618" s="4"/>
      <c r="F618" s="16"/>
      <c r="K618" s="4"/>
      <c r="L618" s="7"/>
      <c r="M618" s="7"/>
      <c r="BO618" s="7"/>
      <c r="BP618" s="7"/>
      <c r="BQ618" s="7"/>
      <c r="BR618" s="86"/>
      <c r="BS618" s="86"/>
      <c r="BT618" s="7"/>
      <c r="BU618" s="101"/>
    </row>
    <row r="619" spans="3:73" ht="15.75" customHeight="1">
      <c r="C619" s="6"/>
      <c r="E619" s="4"/>
      <c r="F619" s="16"/>
      <c r="K619" s="4"/>
      <c r="L619" s="7"/>
      <c r="M619" s="7"/>
      <c r="BO619" s="7"/>
      <c r="BP619" s="7"/>
      <c r="BQ619" s="7"/>
      <c r="BR619" s="86"/>
      <c r="BS619" s="86"/>
      <c r="BT619" s="7"/>
      <c r="BU619" s="101"/>
    </row>
    <row r="620" spans="3:73" ht="15.75" customHeight="1">
      <c r="C620" s="6"/>
      <c r="E620" s="4"/>
      <c r="F620" s="16"/>
      <c r="K620" s="4"/>
      <c r="L620" s="7"/>
      <c r="M620" s="7"/>
      <c r="BO620" s="7"/>
      <c r="BP620" s="7"/>
      <c r="BQ620" s="7"/>
      <c r="BR620" s="86"/>
      <c r="BS620" s="86"/>
      <c r="BT620" s="7"/>
      <c r="BU620" s="101"/>
    </row>
    <row r="621" spans="3:73" ht="15.75" customHeight="1">
      <c r="C621" s="6"/>
      <c r="E621" s="4"/>
      <c r="F621" s="16"/>
      <c r="K621" s="4"/>
      <c r="L621" s="7"/>
      <c r="M621" s="7"/>
      <c r="BO621" s="7"/>
      <c r="BP621" s="7"/>
      <c r="BQ621" s="7"/>
      <c r="BR621" s="86"/>
      <c r="BS621" s="86"/>
      <c r="BT621" s="7"/>
      <c r="BU621" s="101"/>
    </row>
    <row r="622" spans="3:73" ht="15.75" customHeight="1">
      <c r="C622" s="6"/>
      <c r="E622" s="4"/>
      <c r="F622" s="16"/>
      <c r="K622" s="4"/>
      <c r="L622" s="7"/>
      <c r="M622" s="7"/>
      <c r="BO622" s="7"/>
      <c r="BP622" s="7"/>
      <c r="BQ622" s="7"/>
      <c r="BR622" s="86"/>
      <c r="BS622" s="86"/>
      <c r="BT622" s="7"/>
      <c r="BU622" s="101"/>
    </row>
    <row r="623" spans="3:73" ht="15.75" customHeight="1">
      <c r="C623" s="6"/>
      <c r="E623" s="4"/>
      <c r="F623" s="16"/>
      <c r="K623" s="4"/>
      <c r="L623" s="7"/>
      <c r="M623" s="7"/>
      <c r="BO623" s="7"/>
      <c r="BP623" s="7"/>
      <c r="BQ623" s="7"/>
      <c r="BR623" s="86"/>
      <c r="BS623" s="86"/>
      <c r="BT623" s="7"/>
      <c r="BU623" s="101"/>
    </row>
    <row r="624" spans="3:73" ht="15.75" customHeight="1">
      <c r="C624" s="6"/>
      <c r="E624" s="4"/>
      <c r="F624" s="16"/>
      <c r="K624" s="4"/>
      <c r="L624" s="7"/>
      <c r="M624" s="7"/>
      <c r="BO624" s="7"/>
      <c r="BP624" s="7"/>
      <c r="BQ624" s="7"/>
      <c r="BR624" s="86"/>
      <c r="BS624" s="86"/>
      <c r="BT624" s="7"/>
      <c r="BU624" s="101"/>
    </row>
    <row r="625" spans="3:73" ht="15.75" customHeight="1">
      <c r="C625" s="6"/>
      <c r="E625" s="4"/>
      <c r="F625" s="16"/>
      <c r="K625" s="4"/>
      <c r="L625" s="7"/>
      <c r="M625" s="7"/>
      <c r="BO625" s="7"/>
      <c r="BP625" s="7"/>
      <c r="BQ625" s="7"/>
      <c r="BR625" s="86"/>
      <c r="BS625" s="86"/>
      <c r="BT625" s="7"/>
      <c r="BU625" s="101"/>
    </row>
    <row r="626" spans="3:73" ht="15.75" customHeight="1">
      <c r="C626" s="6"/>
      <c r="E626" s="4"/>
      <c r="F626" s="16"/>
      <c r="K626" s="4"/>
      <c r="L626" s="7"/>
      <c r="M626" s="7"/>
      <c r="BO626" s="7"/>
      <c r="BP626" s="7"/>
      <c r="BQ626" s="7"/>
      <c r="BR626" s="86"/>
      <c r="BS626" s="86"/>
      <c r="BT626" s="7"/>
      <c r="BU626" s="101"/>
    </row>
    <row r="627" spans="3:73" ht="15.75" customHeight="1">
      <c r="C627" s="6"/>
      <c r="E627" s="4"/>
      <c r="F627" s="16"/>
      <c r="K627" s="4"/>
      <c r="L627" s="7"/>
      <c r="M627" s="7"/>
      <c r="BO627" s="7"/>
      <c r="BP627" s="7"/>
      <c r="BQ627" s="7"/>
      <c r="BR627" s="86"/>
      <c r="BS627" s="86"/>
      <c r="BT627" s="7"/>
      <c r="BU627" s="101"/>
    </row>
    <row r="628" spans="3:73" ht="15.75" customHeight="1">
      <c r="C628" s="6"/>
      <c r="E628" s="4"/>
      <c r="F628" s="16"/>
      <c r="K628" s="4"/>
      <c r="L628" s="7"/>
      <c r="M628" s="7"/>
      <c r="BO628" s="7"/>
      <c r="BP628" s="7"/>
      <c r="BQ628" s="7"/>
      <c r="BR628" s="86"/>
      <c r="BS628" s="86"/>
      <c r="BT628" s="7"/>
      <c r="BU628" s="101"/>
    </row>
    <row r="629" spans="3:73" ht="15.75" customHeight="1">
      <c r="C629" s="6"/>
      <c r="E629" s="4"/>
      <c r="F629" s="16"/>
      <c r="K629" s="4"/>
      <c r="L629" s="7"/>
      <c r="M629" s="7"/>
      <c r="BO629" s="7"/>
      <c r="BP629" s="7"/>
      <c r="BQ629" s="7"/>
      <c r="BR629" s="86"/>
      <c r="BS629" s="86"/>
      <c r="BT629" s="7"/>
      <c r="BU629" s="101"/>
    </row>
    <row r="630" spans="3:73" ht="15.75" customHeight="1">
      <c r="C630" s="6"/>
      <c r="E630" s="4"/>
      <c r="F630" s="16"/>
      <c r="K630" s="4"/>
      <c r="L630" s="7"/>
      <c r="M630" s="7"/>
      <c r="BO630" s="7"/>
      <c r="BP630" s="7"/>
      <c r="BQ630" s="7"/>
      <c r="BR630" s="86"/>
      <c r="BS630" s="86"/>
      <c r="BT630" s="7"/>
      <c r="BU630" s="101"/>
    </row>
    <row r="631" spans="3:73" ht="15.75" customHeight="1">
      <c r="C631" s="6"/>
      <c r="E631" s="4"/>
      <c r="F631" s="16"/>
      <c r="K631" s="4"/>
      <c r="L631" s="7"/>
      <c r="M631" s="7"/>
      <c r="BO631" s="7"/>
      <c r="BP631" s="7"/>
      <c r="BQ631" s="7"/>
      <c r="BR631" s="86"/>
      <c r="BS631" s="86"/>
      <c r="BT631" s="7"/>
      <c r="BU631" s="101"/>
    </row>
    <row r="632" spans="3:73" ht="15.75" customHeight="1">
      <c r="C632" s="6"/>
      <c r="E632" s="4"/>
      <c r="F632" s="16"/>
      <c r="K632" s="4"/>
      <c r="L632" s="7"/>
      <c r="M632" s="7"/>
      <c r="BO632" s="7"/>
      <c r="BP632" s="7"/>
      <c r="BQ632" s="7"/>
      <c r="BR632" s="86"/>
      <c r="BS632" s="86"/>
      <c r="BT632" s="7"/>
      <c r="BU632" s="101"/>
    </row>
    <row r="633" spans="3:73" ht="15.75" customHeight="1">
      <c r="C633" s="6"/>
      <c r="E633" s="4"/>
      <c r="F633" s="16"/>
      <c r="K633" s="4"/>
      <c r="L633" s="7"/>
      <c r="M633" s="7"/>
      <c r="BO633" s="7"/>
      <c r="BP633" s="7"/>
      <c r="BQ633" s="7"/>
      <c r="BR633" s="86"/>
      <c r="BS633" s="86"/>
      <c r="BT633" s="7"/>
      <c r="BU633" s="101"/>
    </row>
    <row r="634" spans="3:73" ht="15.75" customHeight="1">
      <c r="C634" s="6"/>
      <c r="E634" s="4"/>
      <c r="F634" s="16"/>
      <c r="K634" s="4"/>
      <c r="L634" s="7"/>
      <c r="M634" s="7"/>
      <c r="BO634" s="7"/>
      <c r="BP634" s="7"/>
      <c r="BQ634" s="7"/>
      <c r="BR634" s="86"/>
      <c r="BS634" s="86"/>
      <c r="BT634" s="7"/>
      <c r="BU634" s="101"/>
    </row>
    <row r="635" spans="3:73" ht="15.75" customHeight="1">
      <c r="C635" s="6"/>
      <c r="E635" s="4"/>
      <c r="F635" s="16"/>
      <c r="K635" s="4"/>
      <c r="L635" s="7"/>
      <c r="M635" s="7"/>
      <c r="BO635" s="7"/>
      <c r="BP635" s="7"/>
      <c r="BQ635" s="7"/>
      <c r="BR635" s="86"/>
      <c r="BS635" s="86"/>
      <c r="BT635" s="7"/>
      <c r="BU635" s="101"/>
    </row>
    <row r="636" spans="3:73" ht="15.75" customHeight="1">
      <c r="C636" s="6"/>
      <c r="E636" s="4"/>
      <c r="F636" s="16"/>
      <c r="K636" s="4"/>
      <c r="L636" s="7"/>
      <c r="M636" s="7"/>
      <c r="BO636" s="7"/>
      <c r="BP636" s="7"/>
      <c r="BQ636" s="7"/>
      <c r="BR636" s="86"/>
      <c r="BS636" s="86"/>
      <c r="BT636" s="7"/>
      <c r="BU636" s="101"/>
    </row>
    <row r="637" spans="3:73" ht="15.75" customHeight="1">
      <c r="C637" s="6"/>
      <c r="E637" s="4"/>
      <c r="F637" s="16"/>
      <c r="K637" s="4"/>
      <c r="L637" s="7"/>
      <c r="M637" s="7"/>
      <c r="BO637" s="7"/>
      <c r="BP637" s="7"/>
      <c r="BQ637" s="7"/>
      <c r="BR637" s="86"/>
      <c r="BS637" s="86"/>
      <c r="BT637" s="7"/>
      <c r="BU637" s="101"/>
    </row>
    <row r="638" spans="3:73" ht="15.75" customHeight="1">
      <c r="C638" s="6"/>
      <c r="E638" s="4"/>
      <c r="F638" s="16"/>
      <c r="K638" s="4"/>
      <c r="L638" s="7"/>
      <c r="M638" s="7"/>
      <c r="BO638" s="7"/>
      <c r="BP638" s="7"/>
      <c r="BQ638" s="7"/>
      <c r="BR638" s="86"/>
      <c r="BS638" s="86"/>
      <c r="BT638" s="7"/>
      <c r="BU638" s="101"/>
    </row>
    <row r="639" spans="3:73" ht="15.75" customHeight="1">
      <c r="C639" s="6"/>
      <c r="E639" s="4"/>
      <c r="F639" s="16"/>
      <c r="K639" s="4"/>
      <c r="L639" s="7"/>
      <c r="M639" s="7"/>
      <c r="BO639" s="7"/>
      <c r="BP639" s="7"/>
      <c r="BQ639" s="7"/>
      <c r="BR639" s="86"/>
      <c r="BS639" s="86"/>
      <c r="BT639" s="7"/>
      <c r="BU639" s="101"/>
    </row>
    <row r="640" spans="3:73" ht="15.75" customHeight="1">
      <c r="C640" s="6"/>
      <c r="E640" s="4"/>
      <c r="F640" s="16"/>
      <c r="K640" s="4"/>
      <c r="L640" s="7"/>
      <c r="M640" s="7"/>
      <c r="BO640" s="7"/>
      <c r="BP640" s="7"/>
      <c r="BQ640" s="7"/>
      <c r="BR640" s="86"/>
      <c r="BS640" s="86"/>
      <c r="BT640" s="7"/>
      <c r="BU640" s="101"/>
    </row>
    <row r="641" spans="3:73" ht="15.75" customHeight="1">
      <c r="C641" s="6"/>
      <c r="E641" s="4"/>
      <c r="F641" s="16"/>
      <c r="K641" s="4"/>
      <c r="L641" s="7"/>
      <c r="M641" s="7"/>
      <c r="BO641" s="7"/>
      <c r="BP641" s="7"/>
      <c r="BQ641" s="7"/>
      <c r="BR641" s="86"/>
      <c r="BS641" s="86"/>
      <c r="BT641" s="7"/>
      <c r="BU641" s="101"/>
    </row>
    <row r="642" spans="3:73" ht="15.75" customHeight="1">
      <c r="C642" s="6"/>
      <c r="E642" s="4"/>
      <c r="F642" s="16"/>
      <c r="K642" s="4"/>
      <c r="L642" s="7"/>
      <c r="M642" s="7"/>
      <c r="BO642" s="7"/>
      <c r="BP642" s="7"/>
      <c r="BQ642" s="7"/>
      <c r="BR642" s="86"/>
      <c r="BS642" s="86"/>
      <c r="BT642" s="7"/>
      <c r="BU642" s="101"/>
    </row>
    <row r="643" spans="3:73" ht="15.75" customHeight="1">
      <c r="C643" s="6"/>
      <c r="E643" s="4"/>
      <c r="F643" s="16"/>
      <c r="K643" s="4"/>
      <c r="L643" s="7"/>
      <c r="M643" s="7"/>
      <c r="BO643" s="7"/>
      <c r="BP643" s="7"/>
      <c r="BQ643" s="7"/>
      <c r="BR643" s="86"/>
      <c r="BS643" s="86"/>
      <c r="BT643" s="7"/>
      <c r="BU643" s="101"/>
    </row>
    <row r="644" spans="3:73" ht="15.75" customHeight="1">
      <c r="C644" s="6"/>
      <c r="E644" s="4"/>
      <c r="F644" s="16"/>
      <c r="K644" s="4"/>
      <c r="L644" s="7"/>
      <c r="M644" s="7"/>
      <c r="BO644" s="7"/>
      <c r="BP644" s="7"/>
      <c r="BQ644" s="7"/>
      <c r="BR644" s="86"/>
      <c r="BS644" s="86"/>
      <c r="BT644" s="7"/>
      <c r="BU644" s="101"/>
    </row>
    <row r="645" spans="3:73" ht="15.75" customHeight="1">
      <c r="C645" s="6"/>
      <c r="E645" s="4"/>
      <c r="F645" s="16"/>
      <c r="K645" s="4"/>
      <c r="L645" s="7"/>
      <c r="M645" s="7"/>
      <c r="BO645" s="7"/>
      <c r="BP645" s="7"/>
      <c r="BQ645" s="7"/>
      <c r="BR645" s="86"/>
      <c r="BS645" s="86"/>
      <c r="BT645" s="7"/>
      <c r="BU645" s="101"/>
    </row>
    <row r="646" spans="3:73" ht="15.75" customHeight="1">
      <c r="C646" s="6"/>
      <c r="E646" s="4"/>
      <c r="F646" s="16"/>
      <c r="K646" s="4"/>
      <c r="L646" s="7"/>
      <c r="M646" s="7"/>
      <c r="BO646" s="7"/>
      <c r="BP646" s="7"/>
      <c r="BQ646" s="7"/>
      <c r="BR646" s="86"/>
      <c r="BS646" s="86"/>
      <c r="BT646" s="7"/>
      <c r="BU646" s="101"/>
    </row>
    <row r="647" spans="3:73" ht="15.75" customHeight="1">
      <c r="C647" s="6"/>
      <c r="E647" s="4"/>
      <c r="F647" s="16"/>
      <c r="K647" s="4"/>
      <c r="L647" s="7"/>
      <c r="M647" s="7"/>
      <c r="BO647" s="7"/>
      <c r="BP647" s="7"/>
      <c r="BQ647" s="7"/>
      <c r="BR647" s="86"/>
      <c r="BS647" s="86"/>
      <c r="BT647" s="7"/>
      <c r="BU647" s="101"/>
    </row>
    <row r="648" spans="3:73" ht="15.75" customHeight="1">
      <c r="C648" s="6"/>
      <c r="E648" s="4"/>
      <c r="F648" s="16"/>
      <c r="K648" s="4"/>
      <c r="L648" s="7"/>
      <c r="M648" s="7"/>
      <c r="BO648" s="7"/>
      <c r="BP648" s="7"/>
      <c r="BQ648" s="7"/>
      <c r="BR648" s="86"/>
      <c r="BS648" s="86"/>
      <c r="BT648" s="7"/>
      <c r="BU648" s="101"/>
    </row>
    <row r="649" spans="3:73" ht="15.75" customHeight="1">
      <c r="C649" s="6"/>
      <c r="E649" s="4"/>
      <c r="F649" s="16"/>
      <c r="K649" s="4"/>
      <c r="L649" s="7"/>
      <c r="M649" s="7"/>
      <c r="BO649" s="7"/>
      <c r="BP649" s="7"/>
      <c r="BQ649" s="7"/>
      <c r="BR649" s="86"/>
      <c r="BS649" s="86"/>
      <c r="BT649" s="7"/>
      <c r="BU649" s="101"/>
    </row>
    <row r="650" spans="3:73" ht="15.75" customHeight="1">
      <c r="C650" s="6"/>
      <c r="E650" s="4"/>
      <c r="F650" s="16"/>
      <c r="K650" s="4"/>
      <c r="L650" s="7"/>
      <c r="M650" s="7"/>
      <c r="BO650" s="7"/>
      <c r="BP650" s="7"/>
      <c r="BQ650" s="7"/>
      <c r="BR650" s="86"/>
      <c r="BS650" s="86"/>
      <c r="BT650" s="7"/>
      <c r="BU650" s="101"/>
    </row>
    <row r="651" spans="3:73" ht="15.75" customHeight="1">
      <c r="C651" s="6"/>
      <c r="E651" s="4"/>
      <c r="F651" s="16"/>
      <c r="K651" s="4"/>
      <c r="L651" s="7"/>
      <c r="M651" s="7"/>
      <c r="BO651" s="7"/>
      <c r="BP651" s="7"/>
      <c r="BQ651" s="7"/>
      <c r="BR651" s="86"/>
      <c r="BS651" s="86"/>
      <c r="BT651" s="7"/>
      <c r="BU651" s="101"/>
    </row>
    <row r="652" spans="3:73" ht="15.75" customHeight="1">
      <c r="C652" s="6"/>
      <c r="E652" s="4"/>
      <c r="F652" s="16"/>
      <c r="K652" s="4"/>
      <c r="L652" s="7"/>
      <c r="M652" s="7"/>
      <c r="BO652" s="7"/>
      <c r="BP652" s="7"/>
      <c r="BQ652" s="7"/>
      <c r="BR652" s="86"/>
      <c r="BS652" s="86"/>
      <c r="BT652" s="7"/>
      <c r="BU652" s="101"/>
    </row>
    <row r="653" spans="3:73" ht="15.75" customHeight="1">
      <c r="C653" s="6"/>
      <c r="E653" s="4"/>
      <c r="F653" s="16"/>
      <c r="K653" s="4"/>
      <c r="L653" s="7"/>
      <c r="M653" s="7"/>
      <c r="BO653" s="7"/>
      <c r="BP653" s="7"/>
      <c r="BQ653" s="7"/>
      <c r="BR653" s="86"/>
      <c r="BS653" s="86"/>
      <c r="BT653" s="7"/>
      <c r="BU653" s="101"/>
    </row>
    <row r="654" spans="3:73" ht="15.75" customHeight="1">
      <c r="C654" s="6"/>
      <c r="E654" s="4"/>
      <c r="F654" s="16"/>
      <c r="K654" s="4"/>
      <c r="L654" s="7"/>
      <c r="M654" s="7"/>
      <c r="BO654" s="7"/>
      <c r="BP654" s="7"/>
      <c r="BQ654" s="7"/>
      <c r="BR654" s="86"/>
      <c r="BS654" s="86"/>
      <c r="BT654" s="7"/>
      <c r="BU654" s="101"/>
    </row>
    <row r="655" spans="3:73" ht="15.75" customHeight="1">
      <c r="C655" s="6"/>
      <c r="E655" s="4"/>
      <c r="F655" s="16"/>
      <c r="K655" s="4"/>
      <c r="L655" s="7"/>
      <c r="M655" s="7"/>
      <c r="BO655" s="7"/>
      <c r="BP655" s="7"/>
      <c r="BQ655" s="7"/>
      <c r="BR655" s="86"/>
      <c r="BS655" s="86"/>
      <c r="BT655" s="7"/>
      <c r="BU655" s="101"/>
    </row>
    <row r="656" spans="3:73" ht="15.75" customHeight="1">
      <c r="C656" s="6"/>
      <c r="E656" s="4"/>
      <c r="F656" s="16"/>
      <c r="K656" s="4"/>
      <c r="L656" s="7"/>
      <c r="M656" s="7"/>
      <c r="BO656" s="7"/>
      <c r="BP656" s="7"/>
      <c r="BQ656" s="7"/>
      <c r="BR656" s="86"/>
      <c r="BS656" s="86"/>
      <c r="BT656" s="7"/>
      <c r="BU656" s="101"/>
    </row>
    <row r="657" spans="3:73" ht="15.75" customHeight="1">
      <c r="C657" s="6"/>
      <c r="E657" s="4"/>
      <c r="F657" s="16"/>
      <c r="K657" s="4"/>
      <c r="L657" s="7"/>
      <c r="M657" s="7"/>
      <c r="BO657" s="7"/>
      <c r="BP657" s="7"/>
      <c r="BQ657" s="7"/>
      <c r="BR657" s="86"/>
      <c r="BS657" s="86"/>
      <c r="BT657" s="7"/>
      <c r="BU657" s="101"/>
    </row>
    <row r="658" spans="3:73" ht="15.75" customHeight="1">
      <c r="C658" s="6"/>
      <c r="E658" s="4"/>
      <c r="F658" s="16"/>
      <c r="K658" s="4"/>
      <c r="L658" s="7"/>
      <c r="M658" s="7"/>
      <c r="BO658" s="7"/>
      <c r="BP658" s="7"/>
      <c r="BQ658" s="7"/>
      <c r="BR658" s="86"/>
      <c r="BS658" s="86"/>
      <c r="BT658" s="7"/>
      <c r="BU658" s="101"/>
    </row>
    <row r="659" spans="3:73" ht="15.75" customHeight="1">
      <c r="C659" s="6"/>
      <c r="E659" s="4"/>
      <c r="F659" s="16"/>
      <c r="K659" s="4"/>
      <c r="L659" s="7"/>
      <c r="M659" s="7"/>
      <c r="BO659" s="7"/>
      <c r="BP659" s="7"/>
      <c r="BQ659" s="7"/>
      <c r="BR659" s="86"/>
      <c r="BS659" s="86"/>
      <c r="BT659" s="7"/>
      <c r="BU659" s="101"/>
    </row>
    <row r="660" spans="3:73" ht="15.75" customHeight="1">
      <c r="C660" s="6"/>
      <c r="E660" s="4"/>
      <c r="F660" s="16"/>
      <c r="K660" s="4"/>
      <c r="L660" s="7"/>
      <c r="M660" s="7"/>
      <c r="BO660" s="7"/>
      <c r="BP660" s="7"/>
      <c r="BQ660" s="7"/>
      <c r="BR660" s="86"/>
      <c r="BS660" s="86"/>
      <c r="BT660" s="7"/>
      <c r="BU660" s="101"/>
    </row>
    <row r="661" spans="3:73" ht="15.75" customHeight="1">
      <c r="C661" s="6"/>
      <c r="E661" s="4"/>
      <c r="F661" s="16"/>
      <c r="K661" s="4"/>
      <c r="L661" s="7"/>
      <c r="M661" s="7"/>
      <c r="BO661" s="7"/>
      <c r="BP661" s="7"/>
      <c r="BQ661" s="7"/>
      <c r="BR661" s="86"/>
      <c r="BS661" s="86"/>
      <c r="BT661" s="7"/>
      <c r="BU661" s="101"/>
    </row>
    <row r="662" spans="3:73" ht="15.75" customHeight="1">
      <c r="C662" s="6"/>
      <c r="E662" s="4"/>
      <c r="F662" s="16"/>
      <c r="K662" s="4"/>
      <c r="L662" s="7"/>
      <c r="M662" s="7"/>
      <c r="BO662" s="7"/>
      <c r="BP662" s="7"/>
      <c r="BQ662" s="7"/>
      <c r="BR662" s="86"/>
      <c r="BS662" s="86"/>
      <c r="BT662" s="7"/>
      <c r="BU662" s="101"/>
    </row>
    <row r="663" spans="3:73" ht="15.75" customHeight="1">
      <c r="C663" s="6"/>
      <c r="E663" s="4"/>
      <c r="F663" s="16"/>
      <c r="K663" s="4"/>
      <c r="L663" s="7"/>
      <c r="M663" s="7"/>
      <c r="BO663" s="7"/>
      <c r="BP663" s="7"/>
      <c r="BQ663" s="7"/>
      <c r="BR663" s="86"/>
      <c r="BS663" s="86"/>
      <c r="BT663" s="7"/>
      <c r="BU663" s="101"/>
    </row>
    <row r="664" spans="3:73" ht="15.75" customHeight="1">
      <c r="C664" s="6"/>
      <c r="E664" s="4"/>
      <c r="F664" s="16"/>
      <c r="K664" s="4"/>
      <c r="L664" s="7"/>
      <c r="M664" s="7"/>
      <c r="BO664" s="7"/>
      <c r="BP664" s="7"/>
      <c r="BQ664" s="7"/>
      <c r="BR664" s="86"/>
      <c r="BS664" s="86"/>
      <c r="BT664" s="7"/>
      <c r="BU664" s="101"/>
    </row>
    <row r="665" spans="3:73" ht="15.75" customHeight="1">
      <c r="C665" s="6"/>
      <c r="E665" s="4"/>
      <c r="F665" s="16"/>
      <c r="K665" s="4"/>
      <c r="L665" s="7"/>
      <c r="M665" s="7"/>
      <c r="BO665" s="7"/>
      <c r="BP665" s="7"/>
      <c r="BQ665" s="7"/>
      <c r="BR665" s="86"/>
      <c r="BS665" s="86"/>
      <c r="BT665" s="7"/>
      <c r="BU665" s="101"/>
    </row>
    <row r="666" spans="3:73" ht="15.75" customHeight="1">
      <c r="C666" s="6"/>
      <c r="E666" s="4"/>
      <c r="F666" s="16"/>
      <c r="K666" s="4"/>
      <c r="L666" s="7"/>
      <c r="M666" s="7"/>
      <c r="BO666" s="7"/>
      <c r="BP666" s="7"/>
      <c r="BQ666" s="7"/>
      <c r="BR666" s="86"/>
      <c r="BS666" s="86"/>
      <c r="BT666" s="7"/>
      <c r="BU666" s="101"/>
    </row>
    <row r="667" spans="3:73" ht="15.75" customHeight="1">
      <c r="C667" s="6"/>
      <c r="E667" s="4"/>
      <c r="F667" s="16"/>
      <c r="K667" s="4"/>
      <c r="L667" s="7"/>
      <c r="M667" s="7"/>
      <c r="BO667" s="7"/>
      <c r="BP667" s="7"/>
      <c r="BQ667" s="7"/>
      <c r="BR667" s="86"/>
      <c r="BS667" s="86"/>
      <c r="BT667" s="7"/>
      <c r="BU667" s="101"/>
    </row>
    <row r="668" spans="3:73" ht="15.75" customHeight="1">
      <c r="C668" s="6"/>
      <c r="E668" s="4"/>
      <c r="F668" s="16"/>
      <c r="K668" s="4"/>
      <c r="L668" s="7"/>
      <c r="M668" s="7"/>
      <c r="BO668" s="7"/>
      <c r="BP668" s="7"/>
      <c r="BQ668" s="7"/>
      <c r="BR668" s="86"/>
      <c r="BS668" s="86"/>
      <c r="BT668" s="7"/>
      <c r="BU668" s="101"/>
    </row>
    <row r="669" spans="3:73" ht="15.75" customHeight="1">
      <c r="C669" s="6"/>
      <c r="E669" s="4"/>
      <c r="F669" s="16"/>
      <c r="K669" s="4"/>
      <c r="L669" s="7"/>
      <c r="M669" s="7"/>
      <c r="BO669" s="7"/>
      <c r="BP669" s="7"/>
      <c r="BQ669" s="7"/>
      <c r="BR669" s="86"/>
      <c r="BS669" s="86"/>
      <c r="BT669" s="7"/>
      <c r="BU669" s="101"/>
    </row>
    <row r="670" spans="3:73" ht="15.75" customHeight="1">
      <c r="C670" s="6"/>
      <c r="E670" s="4"/>
      <c r="F670" s="16"/>
      <c r="K670" s="4"/>
      <c r="L670" s="7"/>
      <c r="M670" s="7"/>
      <c r="BO670" s="7"/>
      <c r="BP670" s="7"/>
      <c r="BQ670" s="7"/>
      <c r="BR670" s="86"/>
      <c r="BS670" s="86"/>
      <c r="BT670" s="7"/>
      <c r="BU670" s="101"/>
    </row>
    <row r="671" spans="3:73" ht="15.75" customHeight="1">
      <c r="C671" s="6"/>
      <c r="E671" s="4"/>
      <c r="F671" s="16"/>
      <c r="K671" s="4"/>
      <c r="L671" s="7"/>
      <c r="M671" s="7"/>
      <c r="BO671" s="7"/>
      <c r="BP671" s="7"/>
      <c r="BQ671" s="7"/>
      <c r="BR671" s="86"/>
      <c r="BS671" s="86"/>
      <c r="BT671" s="7"/>
      <c r="BU671" s="101"/>
    </row>
    <row r="672" spans="3:73" ht="15.75" customHeight="1">
      <c r="C672" s="6"/>
      <c r="E672" s="4"/>
      <c r="F672" s="16"/>
      <c r="K672" s="4"/>
      <c r="L672" s="7"/>
      <c r="M672" s="7"/>
      <c r="BO672" s="7"/>
      <c r="BP672" s="7"/>
      <c r="BQ672" s="7"/>
      <c r="BR672" s="86"/>
      <c r="BS672" s="86"/>
      <c r="BT672" s="7"/>
      <c r="BU672" s="101"/>
    </row>
    <row r="673" spans="3:73" ht="15.75" customHeight="1">
      <c r="C673" s="6"/>
      <c r="E673" s="4"/>
      <c r="F673" s="16"/>
      <c r="K673" s="4"/>
      <c r="L673" s="7"/>
      <c r="M673" s="7"/>
      <c r="BO673" s="7"/>
      <c r="BP673" s="7"/>
      <c r="BQ673" s="7"/>
      <c r="BR673" s="86"/>
      <c r="BS673" s="86"/>
      <c r="BT673" s="7"/>
      <c r="BU673" s="101"/>
    </row>
    <row r="674" spans="3:73" ht="15.75" customHeight="1">
      <c r="C674" s="6"/>
      <c r="E674" s="4"/>
      <c r="F674" s="16"/>
      <c r="K674" s="4"/>
      <c r="L674" s="7"/>
      <c r="M674" s="7"/>
      <c r="BO674" s="7"/>
      <c r="BP674" s="7"/>
      <c r="BQ674" s="7"/>
      <c r="BR674" s="86"/>
      <c r="BS674" s="86"/>
      <c r="BT674" s="7"/>
      <c r="BU674" s="101"/>
    </row>
    <row r="675" spans="3:73" ht="15.75" customHeight="1">
      <c r="C675" s="6"/>
      <c r="E675" s="4"/>
      <c r="F675" s="16"/>
      <c r="K675" s="4"/>
      <c r="L675" s="7"/>
      <c r="M675" s="7"/>
      <c r="BO675" s="7"/>
      <c r="BP675" s="7"/>
      <c r="BQ675" s="7"/>
      <c r="BR675" s="86"/>
      <c r="BS675" s="86"/>
      <c r="BT675" s="7"/>
      <c r="BU675" s="101"/>
    </row>
    <row r="676" spans="3:73" ht="15.75" customHeight="1">
      <c r="C676" s="6"/>
      <c r="E676" s="4"/>
      <c r="F676" s="16"/>
      <c r="K676" s="4"/>
      <c r="L676" s="7"/>
      <c r="M676" s="7"/>
      <c r="BO676" s="7"/>
      <c r="BP676" s="7"/>
      <c r="BQ676" s="7"/>
      <c r="BR676" s="86"/>
      <c r="BS676" s="86"/>
      <c r="BT676" s="7"/>
      <c r="BU676" s="101"/>
    </row>
    <row r="677" spans="3:73" ht="15.75" customHeight="1">
      <c r="C677" s="6"/>
      <c r="E677" s="4"/>
      <c r="F677" s="16"/>
      <c r="K677" s="4"/>
      <c r="L677" s="7"/>
      <c r="M677" s="7"/>
      <c r="BO677" s="7"/>
      <c r="BP677" s="7"/>
      <c r="BQ677" s="7"/>
      <c r="BR677" s="86"/>
      <c r="BS677" s="86"/>
      <c r="BT677" s="7"/>
      <c r="BU677" s="101"/>
    </row>
    <row r="678" spans="3:73" ht="15.75" customHeight="1">
      <c r="C678" s="6"/>
      <c r="E678" s="4"/>
      <c r="F678" s="16"/>
      <c r="K678" s="4"/>
      <c r="L678" s="7"/>
      <c r="M678" s="7"/>
      <c r="BO678" s="7"/>
      <c r="BP678" s="7"/>
      <c r="BQ678" s="7"/>
      <c r="BR678" s="86"/>
      <c r="BS678" s="86"/>
      <c r="BT678" s="7"/>
      <c r="BU678" s="101"/>
    </row>
    <row r="679" spans="3:73" ht="15.75" customHeight="1">
      <c r="C679" s="6"/>
      <c r="E679" s="4"/>
      <c r="F679" s="16"/>
      <c r="K679" s="4"/>
      <c r="L679" s="7"/>
      <c r="M679" s="7"/>
      <c r="BO679" s="7"/>
      <c r="BP679" s="7"/>
      <c r="BQ679" s="7"/>
      <c r="BR679" s="86"/>
      <c r="BS679" s="86"/>
      <c r="BT679" s="7"/>
      <c r="BU679" s="101"/>
    </row>
    <row r="680" spans="3:73" ht="15.75" customHeight="1">
      <c r="C680" s="6"/>
      <c r="E680" s="4"/>
      <c r="F680" s="16"/>
      <c r="K680" s="4"/>
      <c r="L680" s="7"/>
      <c r="M680" s="7"/>
      <c r="BO680" s="7"/>
      <c r="BP680" s="7"/>
      <c r="BQ680" s="7"/>
      <c r="BR680" s="86"/>
      <c r="BS680" s="86"/>
      <c r="BT680" s="7"/>
      <c r="BU680" s="101"/>
    </row>
    <row r="681" spans="3:73" ht="15.75" customHeight="1">
      <c r="C681" s="6"/>
      <c r="E681" s="4"/>
      <c r="F681" s="16"/>
      <c r="K681" s="4"/>
      <c r="L681" s="7"/>
      <c r="M681" s="7"/>
      <c r="BO681" s="7"/>
      <c r="BP681" s="7"/>
      <c r="BQ681" s="7"/>
      <c r="BR681" s="86"/>
      <c r="BS681" s="86"/>
      <c r="BT681" s="7"/>
      <c r="BU681" s="101"/>
    </row>
    <row r="682" spans="3:73" ht="15.75" customHeight="1">
      <c r="C682" s="6"/>
      <c r="E682" s="4"/>
      <c r="F682" s="16"/>
      <c r="K682" s="4"/>
      <c r="L682" s="7"/>
      <c r="M682" s="7"/>
      <c r="BO682" s="7"/>
      <c r="BP682" s="7"/>
      <c r="BQ682" s="7"/>
      <c r="BR682" s="86"/>
      <c r="BS682" s="86"/>
      <c r="BT682" s="7"/>
      <c r="BU682" s="101"/>
    </row>
    <row r="683" spans="3:73" ht="15.75" customHeight="1">
      <c r="C683" s="6"/>
      <c r="E683" s="4"/>
      <c r="F683" s="16"/>
      <c r="K683" s="4"/>
      <c r="L683" s="7"/>
      <c r="M683" s="7"/>
      <c r="BO683" s="7"/>
      <c r="BP683" s="7"/>
      <c r="BQ683" s="7"/>
      <c r="BR683" s="86"/>
      <c r="BS683" s="86"/>
      <c r="BT683" s="7"/>
      <c r="BU683" s="101"/>
    </row>
    <row r="684" spans="3:73" ht="15.75" customHeight="1">
      <c r="C684" s="6"/>
      <c r="E684" s="4"/>
      <c r="F684" s="16"/>
      <c r="K684" s="4"/>
      <c r="L684" s="7"/>
      <c r="M684" s="7"/>
      <c r="BO684" s="7"/>
      <c r="BP684" s="7"/>
      <c r="BQ684" s="7"/>
      <c r="BR684" s="86"/>
      <c r="BS684" s="86"/>
      <c r="BT684" s="7"/>
      <c r="BU684" s="101"/>
    </row>
    <row r="685" spans="3:73" ht="15.75" customHeight="1">
      <c r="C685" s="6"/>
      <c r="E685" s="4"/>
      <c r="F685" s="16"/>
      <c r="K685" s="4"/>
      <c r="L685" s="7"/>
      <c r="M685" s="7"/>
      <c r="BO685" s="7"/>
      <c r="BP685" s="7"/>
      <c r="BQ685" s="7"/>
      <c r="BR685" s="86"/>
      <c r="BS685" s="86"/>
      <c r="BT685" s="7"/>
      <c r="BU685" s="101"/>
    </row>
    <row r="686" spans="3:73" ht="15.75" customHeight="1">
      <c r="C686" s="6"/>
      <c r="E686" s="4"/>
      <c r="F686" s="16"/>
      <c r="K686" s="4"/>
      <c r="L686" s="7"/>
      <c r="M686" s="7"/>
      <c r="BO686" s="7"/>
      <c r="BP686" s="7"/>
      <c r="BQ686" s="7"/>
      <c r="BR686" s="86"/>
      <c r="BS686" s="86"/>
      <c r="BT686" s="7"/>
      <c r="BU686" s="101"/>
    </row>
    <row r="687" spans="3:73" ht="15.75" customHeight="1">
      <c r="C687" s="6"/>
      <c r="E687" s="4"/>
      <c r="F687" s="16"/>
      <c r="K687" s="4"/>
      <c r="L687" s="7"/>
      <c r="M687" s="7"/>
      <c r="BO687" s="7"/>
      <c r="BP687" s="7"/>
      <c r="BQ687" s="7"/>
      <c r="BR687" s="86"/>
      <c r="BS687" s="86"/>
      <c r="BT687" s="7"/>
      <c r="BU687" s="101"/>
    </row>
    <row r="688" spans="3:73" ht="15.75" customHeight="1">
      <c r="C688" s="6"/>
      <c r="E688" s="4"/>
      <c r="F688" s="16"/>
      <c r="K688" s="4"/>
      <c r="L688" s="7"/>
      <c r="M688" s="7"/>
      <c r="BO688" s="7"/>
      <c r="BP688" s="7"/>
      <c r="BQ688" s="7"/>
      <c r="BR688" s="86"/>
      <c r="BS688" s="86"/>
      <c r="BT688" s="7"/>
      <c r="BU688" s="101"/>
    </row>
    <row r="689" spans="3:73" ht="15.75" customHeight="1">
      <c r="C689" s="6"/>
      <c r="E689" s="4"/>
      <c r="F689" s="16"/>
      <c r="K689" s="4"/>
      <c r="L689" s="7"/>
      <c r="M689" s="7"/>
      <c r="BO689" s="7"/>
      <c r="BP689" s="7"/>
      <c r="BQ689" s="7"/>
      <c r="BR689" s="86"/>
      <c r="BS689" s="86"/>
      <c r="BT689" s="7"/>
      <c r="BU689" s="101"/>
    </row>
    <row r="690" spans="3:73" ht="15.75" customHeight="1">
      <c r="C690" s="6"/>
      <c r="E690" s="4"/>
      <c r="F690" s="16"/>
      <c r="K690" s="4"/>
      <c r="L690" s="7"/>
      <c r="M690" s="7"/>
      <c r="BO690" s="7"/>
      <c r="BP690" s="7"/>
      <c r="BQ690" s="7"/>
      <c r="BR690" s="86"/>
      <c r="BS690" s="86"/>
      <c r="BT690" s="7"/>
      <c r="BU690" s="101"/>
    </row>
    <row r="691" spans="3:73" ht="15.75" customHeight="1">
      <c r="C691" s="6"/>
      <c r="E691" s="4"/>
      <c r="F691" s="16"/>
      <c r="K691" s="4"/>
      <c r="L691" s="7"/>
      <c r="M691" s="7"/>
      <c r="BO691" s="7"/>
      <c r="BP691" s="7"/>
      <c r="BQ691" s="7"/>
      <c r="BR691" s="86"/>
      <c r="BS691" s="86"/>
      <c r="BT691" s="7"/>
      <c r="BU691" s="101"/>
    </row>
    <row r="692" spans="3:73" ht="15.75" customHeight="1">
      <c r="C692" s="6"/>
      <c r="E692" s="4"/>
      <c r="F692" s="16"/>
      <c r="K692" s="4"/>
      <c r="L692" s="7"/>
      <c r="M692" s="7"/>
      <c r="BO692" s="7"/>
      <c r="BP692" s="7"/>
      <c r="BQ692" s="7"/>
      <c r="BR692" s="86"/>
      <c r="BS692" s="86"/>
      <c r="BT692" s="7"/>
      <c r="BU692" s="101"/>
    </row>
    <row r="693" spans="3:73" ht="15.75" customHeight="1">
      <c r="C693" s="6"/>
      <c r="E693" s="4"/>
      <c r="F693" s="16"/>
      <c r="K693" s="4"/>
      <c r="L693" s="7"/>
      <c r="M693" s="7"/>
      <c r="BO693" s="7"/>
      <c r="BP693" s="7"/>
      <c r="BQ693" s="7"/>
      <c r="BR693" s="86"/>
      <c r="BS693" s="86"/>
      <c r="BT693" s="7"/>
      <c r="BU693" s="101"/>
    </row>
    <row r="694" spans="3:73" ht="15.75" customHeight="1">
      <c r="C694" s="6"/>
      <c r="E694" s="4"/>
      <c r="F694" s="16"/>
      <c r="K694" s="4"/>
      <c r="L694" s="7"/>
      <c r="M694" s="7"/>
      <c r="BO694" s="7"/>
      <c r="BP694" s="7"/>
      <c r="BQ694" s="7"/>
      <c r="BR694" s="86"/>
      <c r="BS694" s="86"/>
      <c r="BT694" s="7"/>
      <c r="BU694" s="101"/>
    </row>
    <row r="695" spans="3:73" ht="15.75" customHeight="1">
      <c r="C695" s="6"/>
      <c r="E695" s="4"/>
      <c r="F695" s="16"/>
      <c r="K695" s="4"/>
      <c r="L695" s="7"/>
      <c r="M695" s="7"/>
      <c r="BO695" s="7"/>
      <c r="BP695" s="7"/>
      <c r="BQ695" s="7"/>
      <c r="BR695" s="86"/>
      <c r="BS695" s="86"/>
      <c r="BT695" s="7"/>
      <c r="BU695" s="101"/>
    </row>
    <row r="696" spans="3:73" ht="15.75" customHeight="1">
      <c r="C696" s="6"/>
      <c r="E696" s="4"/>
      <c r="F696" s="16"/>
      <c r="K696" s="4"/>
      <c r="L696" s="7"/>
      <c r="M696" s="7"/>
      <c r="BO696" s="7"/>
      <c r="BP696" s="7"/>
      <c r="BQ696" s="7"/>
      <c r="BR696" s="86"/>
      <c r="BS696" s="86"/>
      <c r="BT696" s="7"/>
      <c r="BU696" s="101"/>
    </row>
    <row r="697" spans="3:73" ht="15.75" customHeight="1">
      <c r="C697" s="6"/>
      <c r="E697" s="4"/>
      <c r="F697" s="16"/>
      <c r="K697" s="4"/>
      <c r="L697" s="7"/>
      <c r="M697" s="7"/>
      <c r="BO697" s="7"/>
      <c r="BP697" s="7"/>
      <c r="BQ697" s="7"/>
      <c r="BR697" s="86"/>
      <c r="BS697" s="86"/>
      <c r="BT697" s="7"/>
      <c r="BU697" s="101"/>
    </row>
    <row r="698" spans="3:73" ht="15.75" customHeight="1">
      <c r="C698" s="6"/>
      <c r="E698" s="4"/>
      <c r="F698" s="16"/>
      <c r="K698" s="4"/>
      <c r="L698" s="7"/>
      <c r="M698" s="7"/>
      <c r="BO698" s="7"/>
      <c r="BP698" s="7"/>
      <c r="BQ698" s="7"/>
      <c r="BR698" s="86"/>
      <c r="BS698" s="86"/>
      <c r="BT698" s="7"/>
      <c r="BU698" s="101"/>
    </row>
    <row r="699" spans="3:73" ht="15.75" customHeight="1">
      <c r="C699" s="6"/>
      <c r="E699" s="4"/>
      <c r="F699" s="16"/>
      <c r="K699" s="4"/>
      <c r="L699" s="7"/>
      <c r="M699" s="7"/>
      <c r="BO699" s="7"/>
      <c r="BP699" s="7"/>
      <c r="BQ699" s="7"/>
      <c r="BR699" s="86"/>
      <c r="BS699" s="86"/>
      <c r="BT699" s="7"/>
      <c r="BU699" s="101"/>
    </row>
    <row r="700" spans="3:73" ht="15.75" customHeight="1">
      <c r="C700" s="6"/>
      <c r="E700" s="4"/>
      <c r="F700" s="16"/>
      <c r="K700" s="4"/>
      <c r="L700" s="7"/>
      <c r="M700" s="7"/>
      <c r="BO700" s="7"/>
      <c r="BP700" s="7"/>
      <c r="BQ700" s="7"/>
      <c r="BR700" s="86"/>
      <c r="BS700" s="86"/>
      <c r="BT700" s="7"/>
      <c r="BU700" s="101"/>
    </row>
    <row r="701" spans="3:73" ht="15.75" customHeight="1">
      <c r="C701" s="6"/>
      <c r="E701" s="4"/>
      <c r="F701" s="16"/>
      <c r="K701" s="4"/>
      <c r="L701" s="7"/>
      <c r="M701" s="7"/>
      <c r="BO701" s="7"/>
      <c r="BP701" s="7"/>
      <c r="BQ701" s="7"/>
      <c r="BR701" s="86"/>
      <c r="BS701" s="86"/>
      <c r="BT701" s="7"/>
      <c r="BU701" s="101"/>
    </row>
    <row r="702" spans="3:73" ht="15.75" customHeight="1">
      <c r="C702" s="6"/>
      <c r="E702" s="4"/>
      <c r="F702" s="16"/>
      <c r="K702" s="4"/>
      <c r="L702" s="7"/>
      <c r="M702" s="7"/>
      <c r="BO702" s="7"/>
      <c r="BP702" s="7"/>
      <c r="BQ702" s="7"/>
      <c r="BR702" s="86"/>
      <c r="BS702" s="86"/>
      <c r="BT702" s="7"/>
      <c r="BU702" s="101"/>
    </row>
    <row r="703" spans="3:73" ht="15.75" customHeight="1">
      <c r="C703" s="6"/>
      <c r="E703" s="4"/>
      <c r="F703" s="16"/>
      <c r="K703" s="4"/>
      <c r="L703" s="7"/>
      <c r="M703" s="7"/>
      <c r="BO703" s="7"/>
      <c r="BP703" s="7"/>
      <c r="BQ703" s="7"/>
      <c r="BR703" s="86"/>
      <c r="BS703" s="86"/>
      <c r="BT703" s="7"/>
      <c r="BU703" s="101"/>
    </row>
    <row r="704" spans="3:73" ht="15.75" customHeight="1">
      <c r="C704" s="6"/>
      <c r="E704" s="4"/>
      <c r="F704" s="16"/>
      <c r="K704" s="4"/>
      <c r="L704" s="7"/>
      <c r="M704" s="7"/>
      <c r="BO704" s="7"/>
      <c r="BP704" s="7"/>
      <c r="BQ704" s="7"/>
      <c r="BR704" s="86"/>
      <c r="BS704" s="86"/>
      <c r="BT704" s="7"/>
      <c r="BU704" s="101"/>
    </row>
    <row r="705" spans="3:73" ht="15.75" customHeight="1">
      <c r="C705" s="6"/>
      <c r="E705" s="4"/>
      <c r="F705" s="16"/>
      <c r="K705" s="4"/>
      <c r="L705" s="7"/>
      <c r="M705" s="7"/>
      <c r="BO705" s="7"/>
      <c r="BP705" s="7"/>
      <c r="BQ705" s="7"/>
      <c r="BR705" s="86"/>
      <c r="BS705" s="86"/>
      <c r="BT705" s="7"/>
      <c r="BU705" s="101"/>
    </row>
    <row r="706" spans="3:73" ht="15.75" customHeight="1">
      <c r="C706" s="6"/>
      <c r="E706" s="4"/>
      <c r="F706" s="16"/>
      <c r="K706" s="4"/>
      <c r="L706" s="7"/>
      <c r="M706" s="7"/>
      <c r="BO706" s="7"/>
      <c r="BP706" s="7"/>
      <c r="BQ706" s="7"/>
      <c r="BR706" s="86"/>
      <c r="BS706" s="86"/>
      <c r="BT706" s="7"/>
      <c r="BU706" s="101"/>
    </row>
    <row r="707" spans="3:73" ht="15.75" customHeight="1">
      <c r="C707" s="6"/>
      <c r="E707" s="4"/>
      <c r="F707" s="16"/>
      <c r="K707" s="4"/>
      <c r="L707" s="7"/>
      <c r="M707" s="7"/>
      <c r="BO707" s="7"/>
      <c r="BP707" s="7"/>
      <c r="BQ707" s="7"/>
      <c r="BR707" s="86"/>
      <c r="BS707" s="86"/>
      <c r="BT707" s="7"/>
      <c r="BU707" s="101"/>
    </row>
    <row r="708" spans="3:73" ht="15.75" customHeight="1">
      <c r="C708" s="6"/>
      <c r="E708" s="4"/>
      <c r="F708" s="16"/>
      <c r="K708" s="4"/>
      <c r="L708" s="7"/>
      <c r="M708" s="7"/>
      <c r="BO708" s="7"/>
      <c r="BP708" s="7"/>
      <c r="BQ708" s="7"/>
      <c r="BR708" s="86"/>
      <c r="BS708" s="86"/>
      <c r="BT708" s="7"/>
      <c r="BU708" s="101"/>
    </row>
    <row r="709" spans="3:73" ht="15.75" customHeight="1">
      <c r="C709" s="6"/>
      <c r="E709" s="4"/>
      <c r="F709" s="16"/>
      <c r="K709" s="4"/>
      <c r="L709" s="7"/>
      <c r="M709" s="7"/>
      <c r="BO709" s="7"/>
      <c r="BP709" s="7"/>
      <c r="BQ709" s="7"/>
      <c r="BR709" s="86"/>
      <c r="BS709" s="86"/>
      <c r="BT709" s="7"/>
      <c r="BU709" s="101"/>
    </row>
    <row r="710" spans="3:73" ht="15.75" customHeight="1">
      <c r="C710" s="6"/>
      <c r="E710" s="4"/>
      <c r="F710" s="16"/>
      <c r="K710" s="4"/>
      <c r="L710" s="7"/>
      <c r="M710" s="7"/>
      <c r="BO710" s="7"/>
      <c r="BP710" s="7"/>
      <c r="BQ710" s="7"/>
      <c r="BR710" s="86"/>
      <c r="BS710" s="86"/>
      <c r="BT710" s="7"/>
      <c r="BU710" s="101"/>
    </row>
    <row r="711" spans="3:73" ht="15.75" customHeight="1">
      <c r="C711" s="6"/>
      <c r="E711" s="4"/>
      <c r="F711" s="16"/>
      <c r="K711" s="4"/>
      <c r="L711" s="7"/>
      <c r="M711" s="7"/>
      <c r="BO711" s="7"/>
      <c r="BP711" s="7"/>
      <c r="BQ711" s="7"/>
      <c r="BR711" s="86"/>
      <c r="BS711" s="86"/>
      <c r="BT711" s="7"/>
      <c r="BU711" s="101"/>
    </row>
    <row r="712" spans="3:73" ht="15.75" customHeight="1">
      <c r="C712" s="6"/>
      <c r="E712" s="4"/>
      <c r="F712" s="16"/>
      <c r="K712" s="4"/>
      <c r="L712" s="7"/>
      <c r="M712" s="7"/>
      <c r="BO712" s="7"/>
      <c r="BP712" s="7"/>
      <c r="BQ712" s="7"/>
      <c r="BR712" s="86"/>
      <c r="BS712" s="86"/>
      <c r="BT712" s="7"/>
      <c r="BU712" s="101"/>
    </row>
    <row r="713" spans="3:73" ht="15.75" customHeight="1">
      <c r="C713" s="6"/>
      <c r="E713" s="4"/>
      <c r="F713" s="16"/>
      <c r="K713" s="4"/>
      <c r="L713" s="7"/>
      <c r="M713" s="7"/>
      <c r="BO713" s="7"/>
      <c r="BP713" s="7"/>
      <c r="BQ713" s="7"/>
      <c r="BR713" s="86"/>
      <c r="BS713" s="86"/>
      <c r="BT713" s="7"/>
      <c r="BU713" s="101"/>
    </row>
    <row r="714" spans="3:73" ht="15.75" customHeight="1">
      <c r="C714" s="6"/>
      <c r="E714" s="4"/>
      <c r="F714" s="16"/>
      <c r="K714" s="4"/>
      <c r="L714" s="7"/>
      <c r="M714" s="7"/>
      <c r="BO714" s="7"/>
      <c r="BP714" s="7"/>
      <c r="BQ714" s="7"/>
      <c r="BR714" s="86"/>
      <c r="BS714" s="86"/>
      <c r="BT714" s="7"/>
      <c r="BU714" s="101"/>
    </row>
    <row r="715" spans="3:73" ht="15.75" customHeight="1">
      <c r="C715" s="6"/>
      <c r="E715" s="4"/>
      <c r="F715" s="16"/>
      <c r="K715" s="4"/>
      <c r="L715" s="7"/>
      <c r="M715" s="7"/>
      <c r="BO715" s="7"/>
      <c r="BP715" s="7"/>
      <c r="BQ715" s="7"/>
      <c r="BR715" s="86"/>
      <c r="BS715" s="86"/>
      <c r="BT715" s="7"/>
      <c r="BU715" s="101"/>
    </row>
    <row r="716" spans="3:73" ht="15.75" customHeight="1">
      <c r="C716" s="6"/>
      <c r="E716" s="4"/>
      <c r="F716" s="16"/>
      <c r="K716" s="4"/>
      <c r="L716" s="7"/>
      <c r="M716" s="7"/>
      <c r="BO716" s="7"/>
      <c r="BP716" s="7"/>
      <c r="BQ716" s="7"/>
      <c r="BR716" s="86"/>
      <c r="BS716" s="86"/>
      <c r="BT716" s="7"/>
      <c r="BU716" s="101"/>
    </row>
    <row r="717" spans="3:73" ht="15.75" customHeight="1">
      <c r="C717" s="6"/>
      <c r="E717" s="4"/>
      <c r="F717" s="16"/>
      <c r="K717" s="4"/>
      <c r="L717" s="7"/>
      <c r="M717" s="7"/>
      <c r="BO717" s="7"/>
      <c r="BP717" s="7"/>
      <c r="BQ717" s="7"/>
      <c r="BR717" s="86"/>
      <c r="BS717" s="86"/>
      <c r="BT717" s="7"/>
      <c r="BU717" s="101"/>
    </row>
    <row r="718" spans="3:73" ht="15.75" customHeight="1">
      <c r="C718" s="6"/>
      <c r="E718" s="4"/>
      <c r="F718" s="16"/>
      <c r="K718" s="4"/>
      <c r="L718" s="7"/>
      <c r="M718" s="7"/>
      <c r="BO718" s="7"/>
      <c r="BP718" s="7"/>
      <c r="BQ718" s="7"/>
      <c r="BR718" s="86"/>
      <c r="BS718" s="86"/>
      <c r="BT718" s="7"/>
      <c r="BU718" s="101"/>
    </row>
    <row r="719" spans="3:73" ht="15.75" customHeight="1">
      <c r="C719" s="6"/>
      <c r="E719" s="4"/>
      <c r="F719" s="16"/>
      <c r="K719" s="4"/>
      <c r="L719" s="7"/>
      <c r="M719" s="7"/>
      <c r="BO719" s="7"/>
      <c r="BP719" s="7"/>
      <c r="BQ719" s="7"/>
      <c r="BR719" s="86"/>
      <c r="BS719" s="86"/>
      <c r="BT719" s="7"/>
      <c r="BU719" s="101"/>
    </row>
    <row r="720" spans="3:73" ht="15.75" customHeight="1">
      <c r="C720" s="6"/>
      <c r="E720" s="4"/>
      <c r="F720" s="16"/>
      <c r="K720" s="4"/>
      <c r="L720" s="7"/>
      <c r="M720" s="7"/>
      <c r="BO720" s="7"/>
      <c r="BP720" s="7"/>
      <c r="BQ720" s="7"/>
      <c r="BR720" s="86"/>
      <c r="BS720" s="86"/>
      <c r="BT720" s="7"/>
      <c r="BU720" s="101"/>
    </row>
    <row r="721" spans="3:73" ht="15.75" customHeight="1">
      <c r="C721" s="6"/>
      <c r="E721" s="4"/>
      <c r="F721" s="16"/>
      <c r="K721" s="4"/>
      <c r="L721" s="7"/>
      <c r="M721" s="7"/>
      <c r="BO721" s="7"/>
      <c r="BP721" s="7"/>
      <c r="BQ721" s="7"/>
      <c r="BR721" s="86"/>
      <c r="BS721" s="86"/>
      <c r="BT721" s="7"/>
      <c r="BU721" s="101"/>
    </row>
    <row r="722" spans="3:73" ht="15.75" customHeight="1">
      <c r="C722" s="6"/>
      <c r="E722" s="4"/>
      <c r="F722" s="16"/>
      <c r="K722" s="4"/>
      <c r="L722" s="7"/>
      <c r="M722" s="7"/>
      <c r="BO722" s="7"/>
      <c r="BP722" s="7"/>
      <c r="BQ722" s="7"/>
      <c r="BR722" s="86"/>
      <c r="BS722" s="86"/>
      <c r="BT722" s="7"/>
      <c r="BU722" s="101"/>
    </row>
    <row r="723" spans="3:73" ht="15.75" customHeight="1">
      <c r="C723" s="6"/>
      <c r="E723" s="4"/>
      <c r="F723" s="16"/>
      <c r="K723" s="4"/>
      <c r="L723" s="7"/>
      <c r="M723" s="7"/>
      <c r="BO723" s="7"/>
      <c r="BP723" s="7"/>
      <c r="BQ723" s="7"/>
      <c r="BR723" s="86"/>
      <c r="BS723" s="86"/>
      <c r="BT723" s="7"/>
      <c r="BU723" s="101"/>
    </row>
    <row r="724" spans="3:73" ht="15.75" customHeight="1">
      <c r="C724" s="6"/>
      <c r="E724" s="4"/>
      <c r="F724" s="16"/>
      <c r="K724" s="4"/>
      <c r="L724" s="7"/>
      <c r="M724" s="7"/>
      <c r="BO724" s="7"/>
      <c r="BP724" s="7"/>
      <c r="BQ724" s="7"/>
      <c r="BR724" s="86"/>
      <c r="BS724" s="86"/>
      <c r="BT724" s="7"/>
      <c r="BU724" s="101"/>
    </row>
    <row r="725" spans="3:73" ht="15.75" customHeight="1">
      <c r="C725" s="6"/>
      <c r="E725" s="4"/>
      <c r="F725" s="16"/>
      <c r="K725" s="4"/>
      <c r="L725" s="7"/>
      <c r="M725" s="7"/>
      <c r="BO725" s="7"/>
      <c r="BP725" s="7"/>
      <c r="BQ725" s="7"/>
      <c r="BR725" s="86"/>
      <c r="BS725" s="86"/>
      <c r="BT725" s="7"/>
      <c r="BU725" s="101"/>
    </row>
    <row r="726" spans="3:73" ht="15.75" customHeight="1">
      <c r="C726" s="6"/>
      <c r="E726" s="4"/>
      <c r="F726" s="16"/>
      <c r="K726" s="4"/>
      <c r="L726" s="7"/>
      <c r="M726" s="7"/>
      <c r="BO726" s="7"/>
      <c r="BP726" s="7"/>
      <c r="BQ726" s="7"/>
      <c r="BR726" s="86"/>
      <c r="BS726" s="86"/>
      <c r="BT726" s="7"/>
      <c r="BU726" s="101"/>
    </row>
    <row r="727" spans="3:73" ht="15.75" customHeight="1">
      <c r="C727" s="6"/>
      <c r="E727" s="4"/>
      <c r="F727" s="16"/>
      <c r="K727" s="4"/>
      <c r="L727" s="7"/>
      <c r="M727" s="7"/>
      <c r="BO727" s="7"/>
      <c r="BP727" s="7"/>
      <c r="BQ727" s="7"/>
      <c r="BR727" s="86"/>
      <c r="BS727" s="86"/>
      <c r="BT727" s="7"/>
      <c r="BU727" s="101"/>
    </row>
    <row r="728" spans="3:73" ht="15.75" customHeight="1">
      <c r="C728" s="6"/>
      <c r="E728" s="4"/>
      <c r="F728" s="16"/>
      <c r="K728" s="4"/>
      <c r="L728" s="7"/>
      <c r="M728" s="7"/>
      <c r="BO728" s="7"/>
      <c r="BP728" s="7"/>
      <c r="BQ728" s="7"/>
      <c r="BR728" s="86"/>
      <c r="BS728" s="86"/>
      <c r="BT728" s="7"/>
      <c r="BU728" s="101"/>
    </row>
    <row r="729" spans="3:73" ht="15.75" customHeight="1">
      <c r="C729" s="6"/>
      <c r="E729" s="4"/>
      <c r="F729" s="16"/>
      <c r="K729" s="4"/>
      <c r="L729" s="7"/>
      <c r="M729" s="7"/>
      <c r="BO729" s="7"/>
      <c r="BP729" s="7"/>
      <c r="BQ729" s="7"/>
      <c r="BR729" s="86"/>
      <c r="BS729" s="86"/>
      <c r="BT729" s="7"/>
      <c r="BU729" s="101"/>
    </row>
    <row r="730" spans="3:73" ht="15.75" customHeight="1">
      <c r="C730" s="6"/>
      <c r="E730" s="4"/>
      <c r="F730" s="16"/>
      <c r="K730" s="4"/>
      <c r="L730" s="7"/>
      <c r="M730" s="7"/>
      <c r="BO730" s="7"/>
      <c r="BP730" s="7"/>
      <c r="BQ730" s="7"/>
      <c r="BR730" s="86"/>
      <c r="BS730" s="86"/>
      <c r="BT730" s="7"/>
      <c r="BU730" s="101"/>
    </row>
    <row r="731" spans="3:73" ht="15.75" customHeight="1">
      <c r="C731" s="6"/>
      <c r="E731" s="4"/>
      <c r="F731" s="16"/>
      <c r="K731" s="4"/>
      <c r="L731" s="7"/>
      <c r="M731" s="7"/>
      <c r="BO731" s="7"/>
      <c r="BP731" s="7"/>
      <c r="BQ731" s="7"/>
      <c r="BR731" s="86"/>
      <c r="BS731" s="86"/>
      <c r="BT731" s="7"/>
      <c r="BU731" s="101"/>
    </row>
    <row r="732" spans="3:73" ht="15.75" customHeight="1">
      <c r="C732" s="6"/>
      <c r="E732" s="4"/>
      <c r="F732" s="16"/>
      <c r="K732" s="4"/>
      <c r="L732" s="7"/>
      <c r="M732" s="7"/>
      <c r="BO732" s="7"/>
      <c r="BP732" s="7"/>
      <c r="BQ732" s="7"/>
      <c r="BR732" s="86"/>
      <c r="BS732" s="86"/>
      <c r="BT732" s="7"/>
      <c r="BU732" s="101"/>
    </row>
    <row r="733" spans="3:73" ht="15.75" customHeight="1">
      <c r="C733" s="6"/>
      <c r="E733" s="4"/>
      <c r="F733" s="16"/>
      <c r="K733" s="4"/>
      <c r="L733" s="7"/>
      <c r="M733" s="7"/>
      <c r="BO733" s="7"/>
      <c r="BP733" s="7"/>
      <c r="BQ733" s="7"/>
      <c r="BR733" s="86"/>
      <c r="BS733" s="86"/>
      <c r="BT733" s="7"/>
      <c r="BU733" s="101"/>
    </row>
    <row r="734" spans="3:73" ht="15.75" customHeight="1">
      <c r="C734" s="6"/>
      <c r="E734" s="4"/>
      <c r="F734" s="16"/>
      <c r="K734" s="4"/>
      <c r="L734" s="7"/>
      <c r="M734" s="7"/>
      <c r="BO734" s="7"/>
      <c r="BP734" s="7"/>
      <c r="BQ734" s="7"/>
      <c r="BR734" s="86"/>
      <c r="BS734" s="86"/>
      <c r="BT734" s="7"/>
      <c r="BU734" s="101"/>
    </row>
    <row r="735" spans="3:73" ht="15.75" customHeight="1">
      <c r="C735" s="6"/>
      <c r="E735" s="4"/>
      <c r="F735" s="16"/>
      <c r="K735" s="4"/>
      <c r="L735" s="7"/>
      <c r="M735" s="7"/>
      <c r="BO735" s="7"/>
      <c r="BP735" s="7"/>
      <c r="BQ735" s="7"/>
      <c r="BR735" s="86"/>
      <c r="BS735" s="86"/>
      <c r="BT735" s="7"/>
      <c r="BU735" s="101"/>
    </row>
    <row r="736" spans="3:73" ht="15.75" customHeight="1">
      <c r="C736" s="6"/>
      <c r="E736" s="4"/>
      <c r="F736" s="16"/>
      <c r="K736" s="4"/>
      <c r="L736" s="7"/>
      <c r="M736" s="7"/>
      <c r="BO736" s="7"/>
      <c r="BP736" s="7"/>
      <c r="BQ736" s="7"/>
      <c r="BR736" s="86"/>
      <c r="BS736" s="86"/>
      <c r="BT736" s="7"/>
      <c r="BU736" s="101"/>
    </row>
    <row r="737" spans="3:73" ht="15.75" customHeight="1">
      <c r="C737" s="6"/>
      <c r="E737" s="4"/>
      <c r="F737" s="16"/>
      <c r="K737" s="4"/>
      <c r="L737" s="7"/>
      <c r="M737" s="7"/>
      <c r="BO737" s="7"/>
      <c r="BP737" s="7"/>
      <c r="BQ737" s="7"/>
      <c r="BR737" s="86"/>
      <c r="BS737" s="86"/>
      <c r="BT737" s="7"/>
      <c r="BU737" s="101"/>
    </row>
    <row r="738" spans="3:73" ht="15.75" customHeight="1">
      <c r="C738" s="6"/>
      <c r="E738" s="4"/>
      <c r="F738" s="16"/>
      <c r="K738" s="4"/>
      <c r="L738" s="7"/>
      <c r="M738" s="7"/>
      <c r="BO738" s="7"/>
      <c r="BP738" s="7"/>
      <c r="BQ738" s="7"/>
      <c r="BR738" s="86"/>
      <c r="BS738" s="86"/>
      <c r="BT738" s="7"/>
      <c r="BU738" s="101"/>
    </row>
    <row r="739" spans="3:73" ht="15.75" customHeight="1">
      <c r="C739" s="6"/>
      <c r="E739" s="4"/>
      <c r="F739" s="16"/>
      <c r="K739" s="4"/>
      <c r="L739" s="7"/>
      <c r="M739" s="7"/>
      <c r="BO739" s="7"/>
      <c r="BP739" s="7"/>
      <c r="BQ739" s="7"/>
      <c r="BR739" s="86"/>
      <c r="BS739" s="86"/>
      <c r="BT739" s="7"/>
      <c r="BU739" s="101"/>
    </row>
    <row r="740" spans="3:73" ht="15.75" customHeight="1">
      <c r="C740" s="6"/>
      <c r="E740" s="4"/>
      <c r="F740" s="16"/>
      <c r="K740" s="4"/>
      <c r="L740" s="7"/>
      <c r="M740" s="7"/>
      <c r="BO740" s="7"/>
      <c r="BP740" s="7"/>
      <c r="BQ740" s="7"/>
      <c r="BR740" s="86"/>
      <c r="BS740" s="86"/>
      <c r="BT740" s="7"/>
      <c r="BU740" s="101"/>
    </row>
    <row r="741" spans="3:73" ht="15.75" customHeight="1">
      <c r="C741" s="6"/>
      <c r="E741" s="4"/>
      <c r="F741" s="16"/>
      <c r="K741" s="4"/>
      <c r="L741" s="7"/>
      <c r="M741" s="7"/>
      <c r="BO741" s="7"/>
      <c r="BP741" s="7"/>
      <c r="BQ741" s="7"/>
      <c r="BR741" s="86"/>
      <c r="BS741" s="86"/>
      <c r="BT741" s="7"/>
      <c r="BU741" s="101"/>
    </row>
    <row r="742" spans="3:73" ht="15.75" customHeight="1">
      <c r="C742" s="6"/>
      <c r="E742" s="4"/>
      <c r="F742" s="16"/>
      <c r="K742" s="4"/>
      <c r="L742" s="7"/>
      <c r="M742" s="7"/>
      <c r="BO742" s="7"/>
      <c r="BP742" s="7"/>
      <c r="BQ742" s="7"/>
      <c r="BR742" s="86"/>
      <c r="BS742" s="86"/>
      <c r="BT742" s="7"/>
      <c r="BU742" s="101"/>
    </row>
    <row r="743" spans="3:73" ht="15.75" customHeight="1">
      <c r="C743" s="6"/>
      <c r="E743" s="4"/>
      <c r="F743" s="16"/>
      <c r="K743" s="4"/>
      <c r="L743" s="7"/>
      <c r="M743" s="7"/>
      <c r="BO743" s="7"/>
      <c r="BP743" s="7"/>
      <c r="BQ743" s="7"/>
      <c r="BR743" s="86"/>
      <c r="BS743" s="86"/>
      <c r="BT743" s="7"/>
      <c r="BU743" s="101"/>
    </row>
    <row r="744" spans="3:73" ht="15.75" customHeight="1">
      <c r="C744" s="6"/>
      <c r="E744" s="4"/>
      <c r="F744" s="16"/>
      <c r="K744" s="4"/>
      <c r="L744" s="7"/>
      <c r="M744" s="7"/>
      <c r="BO744" s="7"/>
      <c r="BP744" s="7"/>
      <c r="BQ744" s="7"/>
      <c r="BR744" s="86"/>
      <c r="BS744" s="86"/>
      <c r="BT744" s="7"/>
      <c r="BU744" s="101"/>
    </row>
    <row r="745" spans="3:73" ht="15.75" customHeight="1">
      <c r="C745" s="6"/>
      <c r="E745" s="4"/>
      <c r="F745" s="16"/>
      <c r="K745" s="4"/>
      <c r="L745" s="7"/>
      <c r="M745" s="7"/>
      <c r="BO745" s="7"/>
      <c r="BP745" s="7"/>
      <c r="BQ745" s="7"/>
      <c r="BR745" s="86"/>
      <c r="BS745" s="86"/>
      <c r="BT745" s="7"/>
      <c r="BU745" s="101"/>
    </row>
    <row r="746" spans="3:73" ht="15.75" customHeight="1">
      <c r="C746" s="6"/>
      <c r="E746" s="4"/>
      <c r="F746" s="16"/>
      <c r="K746" s="4"/>
      <c r="L746" s="7"/>
      <c r="M746" s="7"/>
      <c r="BO746" s="7"/>
      <c r="BP746" s="7"/>
      <c r="BQ746" s="7"/>
      <c r="BR746" s="86"/>
      <c r="BS746" s="86"/>
      <c r="BT746" s="7"/>
      <c r="BU746" s="101"/>
    </row>
    <row r="747" spans="3:73" ht="15.75" customHeight="1">
      <c r="C747" s="6"/>
      <c r="E747" s="4"/>
      <c r="F747" s="16"/>
      <c r="K747" s="4"/>
      <c r="L747" s="7"/>
      <c r="M747" s="7"/>
      <c r="BO747" s="7"/>
      <c r="BP747" s="7"/>
      <c r="BQ747" s="7"/>
      <c r="BR747" s="86"/>
      <c r="BS747" s="86"/>
      <c r="BT747" s="7"/>
      <c r="BU747" s="101"/>
    </row>
    <row r="748" spans="3:73" ht="15.75" customHeight="1">
      <c r="C748" s="6"/>
      <c r="E748" s="4"/>
      <c r="F748" s="16"/>
      <c r="K748" s="4"/>
      <c r="L748" s="7"/>
      <c r="M748" s="7"/>
      <c r="BO748" s="7"/>
      <c r="BP748" s="7"/>
      <c r="BQ748" s="7"/>
      <c r="BR748" s="86"/>
      <c r="BS748" s="86"/>
      <c r="BT748" s="7"/>
      <c r="BU748" s="101"/>
    </row>
    <row r="749" spans="3:73" ht="15.75" customHeight="1">
      <c r="C749" s="6"/>
      <c r="E749" s="4"/>
      <c r="F749" s="16"/>
      <c r="K749" s="4"/>
      <c r="L749" s="7"/>
      <c r="M749" s="7"/>
      <c r="BO749" s="7"/>
      <c r="BP749" s="7"/>
      <c r="BQ749" s="7"/>
      <c r="BR749" s="86"/>
      <c r="BS749" s="86"/>
      <c r="BT749" s="7"/>
      <c r="BU749" s="101"/>
    </row>
    <row r="750" spans="3:73" ht="15.75" customHeight="1">
      <c r="C750" s="6"/>
      <c r="E750" s="4"/>
      <c r="F750" s="16"/>
      <c r="K750" s="4"/>
      <c r="L750" s="7"/>
      <c r="M750" s="7"/>
      <c r="BO750" s="7"/>
      <c r="BP750" s="7"/>
      <c r="BQ750" s="7"/>
      <c r="BR750" s="86"/>
      <c r="BS750" s="86"/>
      <c r="BT750" s="7"/>
      <c r="BU750" s="101"/>
    </row>
    <row r="751" spans="3:73" ht="15.75" customHeight="1">
      <c r="C751" s="6"/>
      <c r="E751" s="4"/>
      <c r="F751" s="16"/>
      <c r="K751" s="4"/>
      <c r="L751" s="7"/>
      <c r="M751" s="7"/>
      <c r="BO751" s="7"/>
      <c r="BP751" s="7"/>
      <c r="BQ751" s="7"/>
      <c r="BR751" s="86"/>
      <c r="BS751" s="86"/>
      <c r="BT751" s="7"/>
      <c r="BU751" s="101"/>
    </row>
    <row r="752" spans="3:73" ht="15.75" customHeight="1">
      <c r="C752" s="6"/>
      <c r="E752" s="4"/>
      <c r="F752" s="16"/>
      <c r="K752" s="4"/>
      <c r="L752" s="7"/>
      <c r="M752" s="7"/>
      <c r="BO752" s="7"/>
      <c r="BP752" s="7"/>
      <c r="BQ752" s="7"/>
      <c r="BR752" s="86"/>
      <c r="BS752" s="86"/>
      <c r="BT752" s="7"/>
      <c r="BU752" s="101"/>
    </row>
    <row r="753" spans="3:73" ht="15.75" customHeight="1">
      <c r="C753" s="6"/>
      <c r="E753" s="4"/>
      <c r="F753" s="16"/>
      <c r="K753" s="4"/>
      <c r="L753" s="7"/>
      <c r="M753" s="7"/>
      <c r="BO753" s="7"/>
      <c r="BP753" s="7"/>
      <c r="BQ753" s="7"/>
      <c r="BR753" s="86"/>
      <c r="BS753" s="86"/>
      <c r="BT753" s="7"/>
      <c r="BU753" s="101"/>
    </row>
    <row r="754" spans="3:73" ht="15.75" customHeight="1">
      <c r="C754" s="6"/>
      <c r="E754" s="4"/>
      <c r="F754" s="16"/>
      <c r="K754" s="4"/>
      <c r="L754" s="7"/>
      <c r="M754" s="7"/>
      <c r="BO754" s="7"/>
      <c r="BP754" s="7"/>
      <c r="BQ754" s="7"/>
      <c r="BR754" s="86"/>
      <c r="BS754" s="86"/>
      <c r="BT754" s="7"/>
      <c r="BU754" s="101"/>
    </row>
    <row r="755" spans="3:73" ht="15.75" customHeight="1">
      <c r="C755" s="6"/>
      <c r="E755" s="4"/>
      <c r="F755" s="16"/>
      <c r="K755" s="4"/>
      <c r="L755" s="7"/>
      <c r="M755" s="7"/>
      <c r="BO755" s="7"/>
      <c r="BP755" s="7"/>
      <c r="BQ755" s="7"/>
      <c r="BR755" s="86"/>
      <c r="BS755" s="86"/>
      <c r="BT755" s="7"/>
      <c r="BU755" s="101"/>
    </row>
    <row r="756" spans="3:73" ht="15.75" customHeight="1">
      <c r="C756" s="6"/>
      <c r="E756" s="4"/>
      <c r="F756" s="16"/>
      <c r="K756" s="4"/>
      <c r="L756" s="7"/>
      <c r="M756" s="7"/>
      <c r="BO756" s="7"/>
      <c r="BP756" s="7"/>
      <c r="BQ756" s="7"/>
      <c r="BR756" s="86"/>
      <c r="BS756" s="86"/>
      <c r="BT756" s="7"/>
      <c r="BU756" s="101"/>
    </row>
    <row r="757" spans="3:73" ht="15.75" customHeight="1">
      <c r="C757" s="6"/>
      <c r="E757" s="4"/>
      <c r="F757" s="16"/>
      <c r="K757" s="4"/>
      <c r="L757" s="7"/>
      <c r="M757" s="7"/>
      <c r="BO757" s="7"/>
      <c r="BP757" s="7"/>
      <c r="BQ757" s="7"/>
      <c r="BR757" s="86"/>
      <c r="BS757" s="86"/>
      <c r="BT757" s="7"/>
      <c r="BU757" s="101"/>
    </row>
    <row r="758" spans="3:73" ht="15.75" customHeight="1">
      <c r="C758" s="6"/>
      <c r="E758" s="4"/>
      <c r="F758" s="16"/>
      <c r="K758" s="4"/>
      <c r="L758" s="7"/>
      <c r="M758" s="7"/>
      <c r="BO758" s="7"/>
      <c r="BP758" s="7"/>
      <c r="BQ758" s="7"/>
      <c r="BR758" s="86"/>
      <c r="BS758" s="86"/>
      <c r="BT758" s="7"/>
      <c r="BU758" s="101"/>
    </row>
    <row r="759" spans="3:73" ht="15.75" customHeight="1">
      <c r="C759" s="6"/>
      <c r="E759" s="4"/>
      <c r="F759" s="16"/>
      <c r="K759" s="4"/>
      <c r="L759" s="7"/>
      <c r="M759" s="7"/>
      <c r="BO759" s="7"/>
      <c r="BP759" s="7"/>
      <c r="BQ759" s="7"/>
      <c r="BR759" s="86"/>
      <c r="BS759" s="86"/>
      <c r="BT759" s="7"/>
      <c r="BU759" s="101"/>
    </row>
    <row r="760" spans="3:73" ht="15.75" customHeight="1">
      <c r="C760" s="6"/>
      <c r="E760" s="4"/>
      <c r="F760" s="16"/>
      <c r="K760" s="4"/>
      <c r="L760" s="7"/>
      <c r="M760" s="7"/>
      <c r="BO760" s="7"/>
      <c r="BP760" s="7"/>
      <c r="BQ760" s="7"/>
      <c r="BR760" s="86"/>
      <c r="BS760" s="86"/>
      <c r="BT760" s="7"/>
      <c r="BU760" s="101"/>
    </row>
    <row r="761" spans="3:73" ht="15.75" customHeight="1">
      <c r="C761" s="6"/>
      <c r="E761" s="4"/>
      <c r="F761" s="16"/>
      <c r="K761" s="4"/>
      <c r="L761" s="7"/>
      <c r="M761" s="7"/>
      <c r="BO761" s="7"/>
      <c r="BP761" s="7"/>
      <c r="BQ761" s="7"/>
      <c r="BR761" s="86"/>
      <c r="BS761" s="86"/>
      <c r="BT761" s="7"/>
      <c r="BU761" s="101"/>
    </row>
    <row r="762" spans="3:73" ht="15.75" customHeight="1">
      <c r="C762" s="6"/>
      <c r="E762" s="4"/>
      <c r="F762" s="16"/>
      <c r="K762" s="4"/>
      <c r="L762" s="7"/>
      <c r="M762" s="7"/>
      <c r="BO762" s="7"/>
      <c r="BP762" s="7"/>
      <c r="BQ762" s="7"/>
      <c r="BR762" s="86"/>
      <c r="BS762" s="86"/>
      <c r="BT762" s="7"/>
      <c r="BU762" s="101"/>
    </row>
    <row r="763" spans="3:73" ht="15.75" customHeight="1">
      <c r="C763" s="6"/>
      <c r="E763" s="4"/>
      <c r="F763" s="16"/>
      <c r="K763" s="4"/>
      <c r="L763" s="7"/>
      <c r="M763" s="7"/>
      <c r="BO763" s="7"/>
      <c r="BP763" s="7"/>
      <c r="BQ763" s="7"/>
      <c r="BR763" s="86"/>
      <c r="BS763" s="86"/>
      <c r="BT763" s="7"/>
      <c r="BU763" s="101"/>
    </row>
    <row r="764" spans="3:73" ht="15.75" customHeight="1">
      <c r="C764" s="6"/>
      <c r="E764" s="4"/>
      <c r="F764" s="16"/>
      <c r="K764" s="4"/>
      <c r="L764" s="7"/>
      <c r="M764" s="7"/>
      <c r="BO764" s="7"/>
      <c r="BP764" s="7"/>
      <c r="BQ764" s="7"/>
      <c r="BR764" s="86"/>
      <c r="BS764" s="86"/>
      <c r="BT764" s="7"/>
      <c r="BU764" s="101"/>
    </row>
    <row r="765" spans="3:73" ht="15.75" customHeight="1">
      <c r="C765" s="6"/>
      <c r="E765" s="4"/>
      <c r="F765" s="16"/>
      <c r="K765" s="4"/>
      <c r="L765" s="7"/>
      <c r="M765" s="7"/>
      <c r="BO765" s="7"/>
      <c r="BP765" s="7"/>
      <c r="BQ765" s="7"/>
      <c r="BR765" s="86"/>
      <c r="BS765" s="86"/>
      <c r="BT765" s="7"/>
      <c r="BU765" s="101"/>
    </row>
    <row r="766" spans="3:73" ht="15.75" customHeight="1">
      <c r="C766" s="6"/>
      <c r="E766" s="4"/>
      <c r="F766" s="16"/>
      <c r="K766" s="4"/>
      <c r="L766" s="7"/>
      <c r="M766" s="7"/>
      <c r="BO766" s="7"/>
      <c r="BP766" s="7"/>
      <c r="BQ766" s="7"/>
      <c r="BR766" s="86"/>
      <c r="BS766" s="86"/>
      <c r="BT766" s="7"/>
      <c r="BU766" s="101"/>
    </row>
    <row r="767" spans="3:73" ht="15.75" customHeight="1">
      <c r="C767" s="6"/>
      <c r="E767" s="4"/>
      <c r="F767" s="16"/>
      <c r="K767" s="4"/>
      <c r="L767" s="7"/>
      <c r="M767" s="7"/>
      <c r="BO767" s="7"/>
      <c r="BP767" s="7"/>
      <c r="BQ767" s="7"/>
      <c r="BR767" s="86"/>
      <c r="BS767" s="86"/>
      <c r="BT767" s="7"/>
      <c r="BU767" s="101"/>
    </row>
    <row r="768" spans="3:73" ht="15.75" customHeight="1">
      <c r="C768" s="6"/>
      <c r="E768" s="4"/>
      <c r="F768" s="16"/>
      <c r="K768" s="4"/>
      <c r="L768" s="7"/>
      <c r="M768" s="7"/>
      <c r="BO768" s="7"/>
      <c r="BP768" s="7"/>
      <c r="BQ768" s="7"/>
      <c r="BR768" s="86"/>
      <c r="BS768" s="86"/>
      <c r="BT768" s="7"/>
      <c r="BU768" s="101"/>
    </row>
    <row r="769" spans="3:73" ht="15.75" customHeight="1">
      <c r="C769" s="6"/>
      <c r="E769" s="4"/>
      <c r="F769" s="16"/>
      <c r="K769" s="4"/>
      <c r="L769" s="7"/>
      <c r="M769" s="7"/>
      <c r="BO769" s="7"/>
      <c r="BP769" s="7"/>
      <c r="BQ769" s="7"/>
      <c r="BR769" s="86"/>
      <c r="BS769" s="86"/>
      <c r="BT769" s="7"/>
      <c r="BU769" s="101"/>
    </row>
    <row r="770" spans="3:73" ht="15.75" customHeight="1">
      <c r="C770" s="6"/>
      <c r="E770" s="4"/>
      <c r="F770" s="16"/>
      <c r="K770" s="4"/>
      <c r="L770" s="7"/>
      <c r="M770" s="7"/>
      <c r="BO770" s="7"/>
      <c r="BP770" s="7"/>
      <c r="BQ770" s="7"/>
      <c r="BR770" s="86"/>
      <c r="BS770" s="86"/>
      <c r="BT770" s="7"/>
      <c r="BU770" s="101"/>
    </row>
    <row r="771" spans="3:73" ht="15.75" customHeight="1">
      <c r="C771" s="6"/>
      <c r="E771" s="4"/>
      <c r="F771" s="16"/>
      <c r="K771" s="4"/>
      <c r="L771" s="7"/>
      <c r="M771" s="7"/>
      <c r="BO771" s="7"/>
      <c r="BP771" s="7"/>
      <c r="BQ771" s="7"/>
      <c r="BR771" s="86"/>
      <c r="BS771" s="86"/>
      <c r="BT771" s="7"/>
      <c r="BU771" s="101"/>
    </row>
    <row r="772" spans="3:73" ht="15.75" customHeight="1">
      <c r="C772" s="6"/>
      <c r="E772" s="4"/>
      <c r="F772" s="16"/>
      <c r="K772" s="4"/>
      <c r="L772" s="7"/>
      <c r="M772" s="7"/>
      <c r="BO772" s="7"/>
      <c r="BP772" s="7"/>
      <c r="BQ772" s="7"/>
      <c r="BR772" s="86"/>
      <c r="BS772" s="86"/>
      <c r="BT772" s="7"/>
      <c r="BU772" s="101"/>
    </row>
    <row r="773" spans="3:73" ht="15.75" customHeight="1">
      <c r="C773" s="6"/>
      <c r="E773" s="4"/>
      <c r="F773" s="16"/>
      <c r="K773" s="4"/>
      <c r="L773" s="7"/>
      <c r="M773" s="7"/>
      <c r="BO773" s="7"/>
      <c r="BP773" s="7"/>
      <c r="BQ773" s="7"/>
      <c r="BR773" s="86"/>
      <c r="BS773" s="86"/>
      <c r="BT773" s="7"/>
      <c r="BU773" s="101"/>
    </row>
    <row r="774" spans="3:73" ht="15.75" customHeight="1">
      <c r="C774" s="6"/>
      <c r="E774" s="4"/>
      <c r="F774" s="16"/>
      <c r="K774" s="4"/>
      <c r="L774" s="7"/>
      <c r="M774" s="7"/>
      <c r="BO774" s="7"/>
      <c r="BP774" s="7"/>
      <c r="BQ774" s="7"/>
      <c r="BR774" s="86"/>
      <c r="BS774" s="86"/>
      <c r="BT774" s="7"/>
      <c r="BU774" s="101"/>
    </row>
    <row r="775" spans="3:73" ht="15.75" customHeight="1">
      <c r="C775" s="6"/>
      <c r="E775" s="4"/>
      <c r="F775" s="16"/>
      <c r="K775" s="4"/>
      <c r="L775" s="7"/>
      <c r="M775" s="7"/>
      <c r="BO775" s="7"/>
      <c r="BP775" s="7"/>
      <c r="BQ775" s="7"/>
      <c r="BR775" s="86"/>
      <c r="BS775" s="86"/>
      <c r="BT775" s="7"/>
      <c r="BU775" s="101"/>
    </row>
    <row r="776" spans="3:73" ht="15.75" customHeight="1">
      <c r="C776" s="6"/>
      <c r="E776" s="4"/>
      <c r="F776" s="16"/>
      <c r="K776" s="4"/>
      <c r="L776" s="7"/>
      <c r="M776" s="7"/>
      <c r="BO776" s="7"/>
      <c r="BP776" s="7"/>
      <c r="BQ776" s="7"/>
      <c r="BR776" s="86"/>
      <c r="BS776" s="86"/>
      <c r="BT776" s="7"/>
      <c r="BU776" s="101"/>
    </row>
    <row r="777" spans="3:73" ht="15.75" customHeight="1">
      <c r="C777" s="6"/>
      <c r="E777" s="4"/>
      <c r="F777" s="16"/>
      <c r="K777" s="4"/>
      <c r="L777" s="7"/>
      <c r="M777" s="7"/>
      <c r="BO777" s="7"/>
      <c r="BP777" s="7"/>
      <c r="BQ777" s="7"/>
      <c r="BR777" s="86"/>
      <c r="BS777" s="86"/>
      <c r="BT777" s="7"/>
      <c r="BU777" s="101"/>
    </row>
    <row r="778" spans="3:73" ht="15.75" customHeight="1">
      <c r="C778" s="6"/>
      <c r="E778" s="4"/>
      <c r="F778" s="16"/>
      <c r="K778" s="4"/>
      <c r="L778" s="7"/>
      <c r="M778" s="7"/>
      <c r="BO778" s="7"/>
      <c r="BP778" s="7"/>
      <c r="BQ778" s="7"/>
      <c r="BR778" s="86"/>
      <c r="BS778" s="86"/>
      <c r="BT778" s="7"/>
      <c r="BU778" s="101"/>
    </row>
    <row r="779" spans="3:73" ht="15.75" customHeight="1">
      <c r="C779" s="6"/>
      <c r="E779" s="4"/>
      <c r="F779" s="16"/>
      <c r="K779" s="4"/>
      <c r="L779" s="7"/>
      <c r="M779" s="7"/>
      <c r="BO779" s="7"/>
      <c r="BP779" s="7"/>
      <c r="BQ779" s="7"/>
      <c r="BR779" s="86"/>
      <c r="BS779" s="86"/>
      <c r="BT779" s="7"/>
      <c r="BU779" s="101"/>
    </row>
    <row r="780" spans="3:73" ht="15.75" customHeight="1">
      <c r="C780" s="6"/>
      <c r="E780" s="4"/>
      <c r="F780" s="16"/>
      <c r="K780" s="4"/>
      <c r="L780" s="7"/>
      <c r="M780" s="7"/>
      <c r="BO780" s="7"/>
      <c r="BP780" s="7"/>
      <c r="BQ780" s="7"/>
      <c r="BR780" s="86"/>
      <c r="BS780" s="86"/>
      <c r="BT780" s="7"/>
      <c r="BU780" s="101"/>
    </row>
    <row r="781" spans="3:73" ht="15.75" customHeight="1">
      <c r="C781" s="6"/>
      <c r="E781" s="4"/>
      <c r="F781" s="16"/>
      <c r="K781" s="4"/>
      <c r="L781" s="7"/>
      <c r="M781" s="7"/>
      <c r="BO781" s="7"/>
      <c r="BP781" s="7"/>
      <c r="BQ781" s="7"/>
      <c r="BR781" s="86"/>
      <c r="BS781" s="86"/>
      <c r="BT781" s="7"/>
      <c r="BU781" s="101"/>
    </row>
    <row r="782" spans="3:73" ht="15.75" customHeight="1">
      <c r="C782" s="6"/>
      <c r="E782" s="4"/>
      <c r="F782" s="16"/>
      <c r="K782" s="4"/>
      <c r="L782" s="7"/>
      <c r="M782" s="7"/>
      <c r="BO782" s="7"/>
      <c r="BP782" s="7"/>
      <c r="BQ782" s="7"/>
      <c r="BR782" s="86"/>
      <c r="BS782" s="86"/>
      <c r="BT782" s="7"/>
      <c r="BU782" s="101"/>
    </row>
    <row r="783" spans="3:73" ht="15.75" customHeight="1">
      <c r="C783" s="6"/>
      <c r="E783" s="4"/>
      <c r="F783" s="16"/>
      <c r="K783" s="4"/>
      <c r="L783" s="7"/>
      <c r="M783" s="7"/>
      <c r="BO783" s="7"/>
      <c r="BP783" s="7"/>
      <c r="BQ783" s="7"/>
      <c r="BR783" s="86"/>
      <c r="BS783" s="86"/>
      <c r="BT783" s="7"/>
      <c r="BU783" s="101"/>
    </row>
    <row r="784" spans="3:73" ht="15.75" customHeight="1">
      <c r="C784" s="6"/>
      <c r="E784" s="4"/>
      <c r="F784" s="16"/>
      <c r="K784" s="4"/>
      <c r="L784" s="7"/>
      <c r="M784" s="7"/>
      <c r="BO784" s="7"/>
      <c r="BP784" s="7"/>
      <c r="BQ784" s="7"/>
      <c r="BR784" s="86"/>
      <c r="BS784" s="86"/>
      <c r="BT784" s="7"/>
      <c r="BU784" s="101"/>
    </row>
    <row r="785" spans="3:73" ht="15.75" customHeight="1">
      <c r="C785" s="6"/>
      <c r="E785" s="4"/>
      <c r="F785" s="16"/>
      <c r="K785" s="4"/>
      <c r="L785" s="7"/>
      <c r="M785" s="7"/>
      <c r="BO785" s="7"/>
      <c r="BP785" s="7"/>
      <c r="BQ785" s="7"/>
      <c r="BR785" s="86"/>
      <c r="BS785" s="86"/>
      <c r="BT785" s="7"/>
      <c r="BU785" s="101"/>
    </row>
    <row r="786" spans="3:73" ht="15.75" customHeight="1">
      <c r="C786" s="6"/>
      <c r="E786" s="4"/>
      <c r="F786" s="16"/>
      <c r="K786" s="4"/>
      <c r="L786" s="7"/>
      <c r="M786" s="7"/>
      <c r="BO786" s="7"/>
      <c r="BP786" s="7"/>
      <c r="BQ786" s="7"/>
      <c r="BR786" s="86"/>
      <c r="BS786" s="86"/>
      <c r="BT786" s="7"/>
      <c r="BU786" s="101"/>
    </row>
    <row r="787" spans="3:73" ht="15.75" customHeight="1">
      <c r="C787" s="6"/>
      <c r="E787" s="4"/>
      <c r="F787" s="16"/>
      <c r="K787" s="4"/>
      <c r="L787" s="7"/>
      <c r="M787" s="7"/>
      <c r="BO787" s="7"/>
      <c r="BP787" s="7"/>
      <c r="BQ787" s="7"/>
      <c r="BR787" s="86"/>
      <c r="BS787" s="86"/>
      <c r="BT787" s="7"/>
      <c r="BU787" s="101"/>
    </row>
    <row r="788" spans="3:73" ht="15.75" customHeight="1">
      <c r="C788" s="6"/>
      <c r="E788" s="4"/>
      <c r="F788" s="16"/>
      <c r="K788" s="4"/>
      <c r="L788" s="7"/>
      <c r="M788" s="7"/>
      <c r="BO788" s="7"/>
      <c r="BP788" s="7"/>
      <c r="BQ788" s="7"/>
      <c r="BR788" s="86"/>
      <c r="BS788" s="86"/>
      <c r="BT788" s="7"/>
      <c r="BU788" s="101"/>
    </row>
    <row r="789" spans="3:73" ht="15.75" customHeight="1">
      <c r="C789" s="6"/>
      <c r="E789" s="4"/>
      <c r="F789" s="16"/>
      <c r="K789" s="4"/>
      <c r="L789" s="7"/>
      <c r="M789" s="7"/>
      <c r="BO789" s="7"/>
      <c r="BP789" s="7"/>
      <c r="BQ789" s="7"/>
      <c r="BR789" s="86"/>
      <c r="BS789" s="86"/>
      <c r="BT789" s="7"/>
      <c r="BU789" s="101"/>
    </row>
    <row r="790" spans="3:73" ht="15.75" customHeight="1">
      <c r="C790" s="6"/>
      <c r="E790" s="4"/>
      <c r="F790" s="16"/>
      <c r="K790" s="4"/>
      <c r="L790" s="7"/>
      <c r="M790" s="7"/>
      <c r="BO790" s="7"/>
      <c r="BP790" s="7"/>
      <c r="BQ790" s="7"/>
      <c r="BR790" s="86"/>
      <c r="BS790" s="86"/>
      <c r="BT790" s="7"/>
      <c r="BU790" s="101"/>
    </row>
    <row r="791" spans="3:73" ht="15.75" customHeight="1">
      <c r="C791" s="6"/>
      <c r="E791" s="4"/>
      <c r="F791" s="16"/>
      <c r="K791" s="4"/>
      <c r="L791" s="7"/>
      <c r="M791" s="7"/>
      <c r="BO791" s="7"/>
      <c r="BP791" s="7"/>
      <c r="BQ791" s="7"/>
      <c r="BR791" s="86"/>
      <c r="BS791" s="86"/>
      <c r="BT791" s="7"/>
      <c r="BU791" s="101"/>
    </row>
    <row r="792" spans="3:73" ht="15.75" customHeight="1">
      <c r="C792" s="6"/>
      <c r="E792" s="4"/>
      <c r="F792" s="16"/>
      <c r="K792" s="4"/>
      <c r="L792" s="7"/>
      <c r="M792" s="7"/>
      <c r="BO792" s="7"/>
      <c r="BP792" s="7"/>
      <c r="BQ792" s="7"/>
      <c r="BR792" s="86"/>
      <c r="BS792" s="86"/>
      <c r="BT792" s="7"/>
      <c r="BU792" s="101"/>
    </row>
    <row r="793" spans="3:73" ht="15.75" customHeight="1">
      <c r="C793" s="6"/>
      <c r="E793" s="4"/>
      <c r="F793" s="16"/>
      <c r="K793" s="4"/>
      <c r="L793" s="7"/>
      <c r="M793" s="7"/>
      <c r="BO793" s="7"/>
      <c r="BP793" s="7"/>
      <c r="BQ793" s="7"/>
      <c r="BR793" s="86"/>
      <c r="BS793" s="86"/>
      <c r="BT793" s="7"/>
      <c r="BU793" s="101"/>
    </row>
    <row r="794" spans="3:73" ht="15.75" customHeight="1">
      <c r="C794" s="6"/>
      <c r="E794" s="4"/>
      <c r="F794" s="16"/>
      <c r="K794" s="4"/>
      <c r="L794" s="7"/>
      <c r="M794" s="7"/>
      <c r="BO794" s="7"/>
      <c r="BP794" s="7"/>
      <c r="BQ794" s="7"/>
      <c r="BR794" s="86"/>
      <c r="BS794" s="86"/>
      <c r="BT794" s="7"/>
      <c r="BU794" s="101"/>
    </row>
    <row r="795" spans="3:73" ht="15.75" customHeight="1">
      <c r="C795" s="6"/>
      <c r="E795" s="4"/>
      <c r="F795" s="16"/>
      <c r="K795" s="4"/>
      <c r="L795" s="7"/>
      <c r="M795" s="7"/>
      <c r="BO795" s="7"/>
      <c r="BP795" s="7"/>
      <c r="BQ795" s="7"/>
      <c r="BR795" s="86"/>
      <c r="BS795" s="86"/>
      <c r="BT795" s="7"/>
      <c r="BU795" s="101"/>
    </row>
    <row r="796" spans="3:73" ht="15.75" customHeight="1">
      <c r="C796" s="6"/>
      <c r="E796" s="4"/>
      <c r="F796" s="16"/>
      <c r="K796" s="4"/>
      <c r="L796" s="7"/>
      <c r="M796" s="7"/>
      <c r="BO796" s="7"/>
      <c r="BP796" s="7"/>
      <c r="BQ796" s="7"/>
      <c r="BR796" s="86"/>
      <c r="BS796" s="86"/>
      <c r="BT796" s="7"/>
      <c r="BU796" s="101"/>
    </row>
    <row r="797" spans="3:73" ht="15.75" customHeight="1">
      <c r="C797" s="6"/>
      <c r="E797" s="4"/>
      <c r="F797" s="16"/>
      <c r="K797" s="4"/>
      <c r="L797" s="7"/>
      <c r="M797" s="7"/>
      <c r="BO797" s="7"/>
      <c r="BP797" s="7"/>
      <c r="BQ797" s="7"/>
      <c r="BR797" s="86"/>
      <c r="BS797" s="86"/>
      <c r="BT797" s="7"/>
      <c r="BU797" s="101"/>
    </row>
    <row r="798" spans="3:73" ht="15.75" customHeight="1">
      <c r="C798" s="6"/>
      <c r="E798" s="4"/>
      <c r="F798" s="16"/>
      <c r="K798" s="4"/>
      <c r="L798" s="7"/>
      <c r="M798" s="7"/>
      <c r="BO798" s="7"/>
      <c r="BP798" s="7"/>
      <c r="BQ798" s="7"/>
      <c r="BR798" s="86"/>
      <c r="BS798" s="86"/>
      <c r="BT798" s="7"/>
      <c r="BU798" s="101"/>
    </row>
    <row r="799" spans="3:73" ht="15.75" customHeight="1">
      <c r="C799" s="6"/>
      <c r="E799" s="4"/>
      <c r="F799" s="16"/>
      <c r="K799" s="4"/>
      <c r="L799" s="7"/>
      <c r="M799" s="7"/>
      <c r="BO799" s="7"/>
      <c r="BP799" s="7"/>
      <c r="BQ799" s="7"/>
      <c r="BR799" s="86"/>
      <c r="BS799" s="86"/>
      <c r="BT799" s="7"/>
      <c r="BU799" s="101"/>
    </row>
    <row r="800" spans="3:73" ht="15.75" customHeight="1">
      <c r="C800" s="6"/>
      <c r="E800" s="4"/>
      <c r="F800" s="16"/>
      <c r="K800" s="4"/>
      <c r="L800" s="7"/>
      <c r="M800" s="7"/>
      <c r="BO800" s="7"/>
      <c r="BP800" s="7"/>
      <c r="BQ800" s="7"/>
      <c r="BR800" s="86"/>
      <c r="BS800" s="86"/>
      <c r="BT800" s="7"/>
      <c r="BU800" s="101"/>
    </row>
    <row r="801" spans="3:73" ht="15.75" customHeight="1">
      <c r="C801" s="6"/>
      <c r="E801" s="4"/>
      <c r="F801" s="16"/>
      <c r="K801" s="4"/>
      <c r="L801" s="7"/>
      <c r="M801" s="7"/>
      <c r="BO801" s="7"/>
      <c r="BP801" s="7"/>
      <c r="BQ801" s="7"/>
      <c r="BR801" s="86"/>
      <c r="BS801" s="86"/>
      <c r="BT801" s="7"/>
      <c r="BU801" s="101"/>
    </row>
    <row r="802" spans="3:73" ht="15.75" customHeight="1">
      <c r="C802" s="6"/>
      <c r="E802" s="4"/>
      <c r="F802" s="16"/>
      <c r="K802" s="4"/>
      <c r="L802" s="7"/>
      <c r="M802" s="7"/>
      <c r="BO802" s="7"/>
      <c r="BP802" s="7"/>
      <c r="BQ802" s="7"/>
      <c r="BR802" s="86"/>
      <c r="BS802" s="86"/>
      <c r="BT802" s="7"/>
      <c r="BU802" s="101"/>
    </row>
    <row r="803" spans="3:73" ht="15.75" customHeight="1">
      <c r="C803" s="6"/>
      <c r="E803" s="4"/>
      <c r="F803" s="16"/>
      <c r="K803" s="4"/>
      <c r="L803" s="7"/>
      <c r="M803" s="7"/>
      <c r="BO803" s="7"/>
      <c r="BP803" s="7"/>
      <c r="BQ803" s="7"/>
      <c r="BR803" s="86"/>
      <c r="BS803" s="86"/>
      <c r="BT803" s="7"/>
      <c r="BU803" s="101"/>
    </row>
    <row r="804" spans="3:73" ht="15.75" customHeight="1">
      <c r="C804" s="6"/>
      <c r="E804" s="4"/>
      <c r="F804" s="16"/>
      <c r="K804" s="4"/>
      <c r="L804" s="7"/>
      <c r="M804" s="7"/>
      <c r="BO804" s="7"/>
      <c r="BP804" s="7"/>
      <c r="BQ804" s="7"/>
      <c r="BR804" s="86"/>
      <c r="BS804" s="86"/>
      <c r="BT804" s="7"/>
      <c r="BU804" s="101"/>
    </row>
    <row r="805" spans="3:73" ht="15.75" customHeight="1">
      <c r="C805" s="6"/>
      <c r="E805" s="4"/>
      <c r="F805" s="16"/>
      <c r="K805" s="4"/>
      <c r="L805" s="7"/>
      <c r="M805" s="7"/>
      <c r="BO805" s="7"/>
      <c r="BP805" s="7"/>
      <c r="BQ805" s="7"/>
      <c r="BR805" s="86"/>
      <c r="BS805" s="86"/>
      <c r="BT805" s="7"/>
      <c r="BU805" s="101"/>
    </row>
    <row r="806" spans="3:73" ht="15.75" customHeight="1">
      <c r="C806" s="6"/>
      <c r="E806" s="4"/>
      <c r="F806" s="16"/>
      <c r="K806" s="4"/>
      <c r="L806" s="7"/>
      <c r="M806" s="7"/>
      <c r="BO806" s="7"/>
      <c r="BP806" s="7"/>
      <c r="BQ806" s="7"/>
      <c r="BR806" s="86"/>
      <c r="BS806" s="86"/>
      <c r="BT806" s="7"/>
      <c r="BU806" s="101"/>
    </row>
    <row r="807" spans="3:73" ht="15.75" customHeight="1">
      <c r="C807" s="6"/>
      <c r="E807" s="4"/>
      <c r="F807" s="16"/>
      <c r="K807" s="4"/>
      <c r="L807" s="7"/>
      <c r="M807" s="7"/>
      <c r="BO807" s="7"/>
      <c r="BP807" s="7"/>
      <c r="BQ807" s="7"/>
      <c r="BR807" s="86"/>
      <c r="BS807" s="86"/>
      <c r="BT807" s="7"/>
      <c r="BU807" s="101"/>
    </row>
    <row r="808" spans="3:73" ht="15.75" customHeight="1">
      <c r="C808" s="6"/>
      <c r="E808" s="4"/>
      <c r="F808" s="16"/>
      <c r="K808" s="4"/>
      <c r="L808" s="7"/>
      <c r="M808" s="7"/>
      <c r="BO808" s="7"/>
      <c r="BP808" s="7"/>
      <c r="BQ808" s="7"/>
      <c r="BR808" s="86"/>
      <c r="BS808" s="86"/>
      <c r="BT808" s="7"/>
      <c r="BU808" s="101"/>
    </row>
    <row r="809" spans="3:73" ht="15.75" customHeight="1">
      <c r="C809" s="6"/>
      <c r="E809" s="4"/>
      <c r="F809" s="16"/>
      <c r="K809" s="4"/>
      <c r="L809" s="7"/>
      <c r="M809" s="7"/>
      <c r="BO809" s="7"/>
      <c r="BP809" s="7"/>
      <c r="BQ809" s="7"/>
      <c r="BR809" s="86"/>
      <c r="BS809" s="86"/>
      <c r="BT809" s="7"/>
      <c r="BU809" s="101"/>
    </row>
    <row r="810" spans="3:73" ht="15.75" customHeight="1">
      <c r="C810" s="6"/>
      <c r="E810" s="4"/>
      <c r="F810" s="16"/>
      <c r="K810" s="4"/>
      <c r="L810" s="7"/>
      <c r="M810" s="7"/>
      <c r="BO810" s="7"/>
      <c r="BP810" s="7"/>
      <c r="BQ810" s="7"/>
      <c r="BR810" s="86"/>
      <c r="BS810" s="86"/>
      <c r="BT810" s="7"/>
      <c r="BU810" s="101"/>
    </row>
    <row r="811" spans="3:73" ht="15.75" customHeight="1">
      <c r="C811" s="6"/>
      <c r="E811" s="4"/>
      <c r="F811" s="16"/>
      <c r="K811" s="4"/>
      <c r="L811" s="7"/>
      <c r="M811" s="7"/>
      <c r="BO811" s="7"/>
      <c r="BP811" s="7"/>
      <c r="BQ811" s="7"/>
      <c r="BR811" s="86"/>
      <c r="BS811" s="86"/>
      <c r="BT811" s="7"/>
      <c r="BU811" s="101"/>
    </row>
    <row r="812" spans="3:73" ht="15.75" customHeight="1">
      <c r="C812" s="6"/>
      <c r="E812" s="4"/>
      <c r="F812" s="16"/>
      <c r="K812" s="4"/>
      <c r="L812" s="7"/>
      <c r="M812" s="7"/>
      <c r="BO812" s="7"/>
      <c r="BP812" s="7"/>
      <c r="BQ812" s="7"/>
      <c r="BR812" s="86"/>
      <c r="BS812" s="86"/>
      <c r="BT812" s="7"/>
      <c r="BU812" s="101"/>
    </row>
    <row r="813" spans="3:73" ht="15.75" customHeight="1">
      <c r="C813" s="6"/>
      <c r="E813" s="4"/>
      <c r="F813" s="16"/>
      <c r="K813" s="4"/>
      <c r="L813" s="7"/>
      <c r="M813" s="7"/>
      <c r="BO813" s="7"/>
      <c r="BP813" s="7"/>
      <c r="BQ813" s="7"/>
      <c r="BR813" s="86"/>
      <c r="BS813" s="86"/>
      <c r="BT813" s="7"/>
      <c r="BU813" s="101"/>
    </row>
    <row r="814" spans="3:73" ht="15.75" customHeight="1">
      <c r="C814" s="6"/>
      <c r="E814" s="4"/>
      <c r="F814" s="16"/>
      <c r="K814" s="4"/>
      <c r="L814" s="7"/>
      <c r="M814" s="7"/>
      <c r="BO814" s="7"/>
      <c r="BP814" s="7"/>
      <c r="BQ814" s="7"/>
      <c r="BR814" s="86"/>
      <c r="BS814" s="86"/>
      <c r="BT814" s="7"/>
      <c r="BU814" s="101"/>
    </row>
    <row r="815" spans="3:73" ht="15.75" customHeight="1">
      <c r="C815" s="6"/>
      <c r="E815" s="4"/>
      <c r="F815" s="16"/>
      <c r="K815" s="4"/>
      <c r="L815" s="7"/>
      <c r="M815" s="7"/>
      <c r="BO815" s="7"/>
      <c r="BP815" s="7"/>
      <c r="BQ815" s="7"/>
      <c r="BR815" s="86"/>
      <c r="BS815" s="86"/>
      <c r="BT815" s="7"/>
      <c r="BU815" s="101"/>
    </row>
    <row r="816" spans="3:73" ht="15.75" customHeight="1">
      <c r="C816" s="6"/>
      <c r="E816" s="4"/>
      <c r="F816" s="16"/>
      <c r="K816" s="4"/>
      <c r="L816" s="7"/>
      <c r="M816" s="7"/>
      <c r="BO816" s="7"/>
      <c r="BP816" s="7"/>
      <c r="BQ816" s="7"/>
      <c r="BR816" s="86"/>
      <c r="BS816" s="86"/>
      <c r="BT816" s="7"/>
      <c r="BU816" s="101"/>
    </row>
    <row r="817" spans="3:73" ht="15.75" customHeight="1">
      <c r="C817" s="6"/>
      <c r="E817" s="4"/>
      <c r="F817" s="16"/>
      <c r="K817" s="4"/>
      <c r="L817" s="7"/>
      <c r="M817" s="7"/>
      <c r="BO817" s="7"/>
      <c r="BP817" s="7"/>
      <c r="BQ817" s="7"/>
      <c r="BR817" s="86"/>
      <c r="BS817" s="86"/>
      <c r="BT817" s="7"/>
      <c r="BU817" s="101"/>
    </row>
    <row r="818" spans="3:73" ht="15.75" customHeight="1">
      <c r="C818" s="6"/>
      <c r="E818" s="4"/>
      <c r="F818" s="16"/>
      <c r="K818" s="4"/>
      <c r="L818" s="7"/>
      <c r="M818" s="7"/>
      <c r="BO818" s="7"/>
      <c r="BP818" s="7"/>
      <c r="BQ818" s="7"/>
      <c r="BR818" s="86"/>
      <c r="BS818" s="86"/>
      <c r="BT818" s="7"/>
      <c r="BU818" s="101"/>
    </row>
    <row r="819" spans="3:73" ht="15.75" customHeight="1">
      <c r="C819" s="6"/>
      <c r="E819" s="4"/>
      <c r="F819" s="16"/>
      <c r="K819" s="4"/>
      <c r="L819" s="7"/>
      <c r="M819" s="7"/>
      <c r="BO819" s="7"/>
      <c r="BP819" s="7"/>
      <c r="BQ819" s="7"/>
      <c r="BR819" s="86"/>
      <c r="BS819" s="86"/>
      <c r="BT819" s="7"/>
      <c r="BU819" s="101"/>
    </row>
    <row r="820" spans="3:73" ht="15.75" customHeight="1">
      <c r="C820" s="6"/>
      <c r="E820" s="4"/>
      <c r="F820" s="16"/>
      <c r="K820" s="4"/>
      <c r="L820" s="7"/>
      <c r="M820" s="7"/>
      <c r="BO820" s="7"/>
      <c r="BP820" s="7"/>
      <c r="BQ820" s="7"/>
      <c r="BR820" s="86"/>
      <c r="BS820" s="86"/>
      <c r="BT820" s="7"/>
      <c r="BU820" s="101"/>
    </row>
    <row r="821" spans="3:73" ht="15.75" customHeight="1">
      <c r="C821" s="6"/>
      <c r="E821" s="4"/>
      <c r="F821" s="16"/>
      <c r="K821" s="4"/>
      <c r="L821" s="7"/>
      <c r="M821" s="7"/>
      <c r="BO821" s="7"/>
      <c r="BP821" s="7"/>
      <c r="BQ821" s="7"/>
      <c r="BR821" s="86"/>
      <c r="BS821" s="86"/>
      <c r="BT821" s="7"/>
      <c r="BU821" s="101"/>
    </row>
    <row r="822" spans="3:73" ht="15.75" customHeight="1">
      <c r="C822" s="6"/>
      <c r="E822" s="4"/>
      <c r="F822" s="16"/>
      <c r="K822" s="4"/>
      <c r="L822" s="7"/>
      <c r="M822" s="7"/>
      <c r="BO822" s="7"/>
      <c r="BP822" s="7"/>
      <c r="BQ822" s="7"/>
      <c r="BR822" s="86"/>
      <c r="BS822" s="86"/>
      <c r="BT822" s="7"/>
      <c r="BU822" s="101"/>
    </row>
    <row r="823" spans="3:73" ht="15.75" customHeight="1">
      <c r="C823" s="6"/>
      <c r="E823" s="4"/>
      <c r="F823" s="16"/>
      <c r="K823" s="4"/>
      <c r="L823" s="7"/>
      <c r="M823" s="7"/>
      <c r="BO823" s="7"/>
      <c r="BP823" s="7"/>
      <c r="BQ823" s="7"/>
      <c r="BR823" s="86"/>
      <c r="BS823" s="86"/>
      <c r="BT823" s="7"/>
      <c r="BU823" s="101"/>
    </row>
    <row r="824" spans="3:73" ht="15.75" customHeight="1">
      <c r="C824" s="6"/>
      <c r="E824" s="4"/>
      <c r="F824" s="16"/>
      <c r="K824" s="4"/>
      <c r="L824" s="7"/>
      <c r="M824" s="7"/>
      <c r="BO824" s="7"/>
      <c r="BP824" s="7"/>
      <c r="BQ824" s="7"/>
      <c r="BR824" s="86"/>
      <c r="BS824" s="86"/>
      <c r="BT824" s="7"/>
      <c r="BU824" s="101"/>
    </row>
    <row r="825" spans="3:73" ht="15.75" customHeight="1">
      <c r="C825" s="6"/>
      <c r="E825" s="4"/>
      <c r="F825" s="16"/>
      <c r="K825" s="4"/>
      <c r="L825" s="7"/>
      <c r="M825" s="7"/>
      <c r="BO825" s="7"/>
      <c r="BP825" s="7"/>
      <c r="BQ825" s="7"/>
      <c r="BR825" s="86"/>
      <c r="BS825" s="86"/>
      <c r="BT825" s="7"/>
      <c r="BU825" s="101"/>
    </row>
    <row r="826" spans="3:73" ht="15.75" customHeight="1">
      <c r="C826" s="6"/>
      <c r="E826" s="4"/>
      <c r="F826" s="16"/>
      <c r="K826" s="4"/>
      <c r="L826" s="7"/>
      <c r="M826" s="7"/>
      <c r="BO826" s="7"/>
      <c r="BP826" s="7"/>
      <c r="BQ826" s="7"/>
      <c r="BR826" s="86"/>
      <c r="BS826" s="86"/>
      <c r="BT826" s="7"/>
      <c r="BU826" s="101"/>
    </row>
    <row r="827" spans="3:73" ht="15.75" customHeight="1">
      <c r="C827" s="6"/>
      <c r="E827" s="4"/>
      <c r="F827" s="16"/>
      <c r="K827" s="4"/>
      <c r="L827" s="7"/>
      <c r="M827" s="7"/>
      <c r="BO827" s="7"/>
      <c r="BP827" s="7"/>
      <c r="BQ827" s="7"/>
      <c r="BR827" s="86"/>
      <c r="BS827" s="86"/>
      <c r="BT827" s="7"/>
      <c r="BU827" s="101"/>
    </row>
    <row r="828" spans="3:73" ht="15.75" customHeight="1">
      <c r="C828" s="6"/>
      <c r="E828" s="4"/>
      <c r="F828" s="16"/>
      <c r="K828" s="4"/>
      <c r="L828" s="7"/>
      <c r="M828" s="7"/>
      <c r="BO828" s="7"/>
      <c r="BP828" s="7"/>
      <c r="BQ828" s="7"/>
      <c r="BR828" s="86"/>
      <c r="BS828" s="86"/>
      <c r="BT828" s="7"/>
      <c r="BU828" s="101"/>
    </row>
    <row r="829" spans="3:73" ht="15.75" customHeight="1">
      <c r="C829" s="6"/>
      <c r="E829" s="4"/>
      <c r="F829" s="16"/>
      <c r="K829" s="4"/>
      <c r="L829" s="7"/>
      <c r="M829" s="7"/>
      <c r="BO829" s="7"/>
      <c r="BP829" s="7"/>
      <c r="BQ829" s="7"/>
      <c r="BR829" s="86"/>
      <c r="BS829" s="86"/>
      <c r="BT829" s="7"/>
      <c r="BU829" s="101"/>
    </row>
    <row r="830" spans="3:73" ht="15.75" customHeight="1">
      <c r="C830" s="6"/>
      <c r="E830" s="4"/>
      <c r="F830" s="16"/>
      <c r="K830" s="4"/>
      <c r="L830" s="7"/>
      <c r="M830" s="7"/>
      <c r="BO830" s="7"/>
      <c r="BP830" s="7"/>
      <c r="BQ830" s="7"/>
      <c r="BR830" s="86"/>
      <c r="BS830" s="86"/>
      <c r="BT830" s="7"/>
      <c r="BU830" s="101"/>
    </row>
    <row r="831" spans="3:73" ht="15.75" customHeight="1">
      <c r="C831" s="6"/>
      <c r="E831" s="4"/>
      <c r="F831" s="16"/>
      <c r="K831" s="4"/>
      <c r="L831" s="7"/>
      <c r="M831" s="7"/>
      <c r="BO831" s="7"/>
      <c r="BP831" s="7"/>
      <c r="BQ831" s="7"/>
      <c r="BR831" s="86"/>
      <c r="BS831" s="86"/>
      <c r="BT831" s="7"/>
      <c r="BU831" s="101"/>
    </row>
    <row r="832" spans="3:73" ht="15.75" customHeight="1">
      <c r="C832" s="6"/>
      <c r="E832" s="4"/>
      <c r="F832" s="16"/>
      <c r="K832" s="4"/>
      <c r="L832" s="7"/>
      <c r="M832" s="7"/>
      <c r="BO832" s="7"/>
      <c r="BP832" s="7"/>
      <c r="BQ832" s="7"/>
      <c r="BR832" s="86"/>
      <c r="BS832" s="86"/>
      <c r="BT832" s="7"/>
      <c r="BU832" s="101"/>
    </row>
    <row r="833" spans="3:73" ht="15.75" customHeight="1">
      <c r="C833" s="6"/>
      <c r="E833" s="4"/>
      <c r="F833" s="16"/>
      <c r="K833" s="4"/>
      <c r="L833" s="7"/>
      <c r="M833" s="7"/>
      <c r="BO833" s="7"/>
      <c r="BP833" s="7"/>
      <c r="BQ833" s="7"/>
      <c r="BR833" s="86"/>
      <c r="BS833" s="86"/>
      <c r="BT833" s="7"/>
      <c r="BU833" s="101"/>
    </row>
    <row r="834" spans="3:73" ht="15.75" customHeight="1">
      <c r="C834" s="6"/>
      <c r="E834" s="4"/>
      <c r="F834" s="16"/>
      <c r="K834" s="4"/>
      <c r="L834" s="7"/>
      <c r="M834" s="7"/>
      <c r="BO834" s="7"/>
      <c r="BP834" s="7"/>
      <c r="BQ834" s="7"/>
      <c r="BR834" s="86"/>
      <c r="BS834" s="86"/>
      <c r="BT834" s="7"/>
      <c r="BU834" s="101"/>
    </row>
    <row r="835" spans="3:73" ht="15.75" customHeight="1">
      <c r="C835" s="6"/>
      <c r="E835" s="4"/>
      <c r="F835" s="16"/>
      <c r="K835" s="4"/>
      <c r="L835" s="7"/>
      <c r="M835" s="7"/>
      <c r="BO835" s="7"/>
      <c r="BP835" s="7"/>
      <c r="BQ835" s="7"/>
      <c r="BR835" s="86"/>
      <c r="BS835" s="86"/>
      <c r="BT835" s="7"/>
      <c r="BU835" s="101"/>
    </row>
    <row r="836" spans="3:73" ht="15.75" customHeight="1">
      <c r="C836" s="6"/>
      <c r="E836" s="4"/>
      <c r="F836" s="16"/>
      <c r="K836" s="4"/>
      <c r="L836" s="7"/>
      <c r="M836" s="7"/>
      <c r="BO836" s="7"/>
      <c r="BP836" s="7"/>
      <c r="BQ836" s="7"/>
      <c r="BR836" s="86"/>
      <c r="BS836" s="86"/>
      <c r="BT836" s="7"/>
      <c r="BU836" s="101"/>
    </row>
    <row r="837" spans="3:73" ht="15.75" customHeight="1">
      <c r="C837" s="6"/>
      <c r="E837" s="4"/>
      <c r="F837" s="16"/>
      <c r="K837" s="4"/>
      <c r="L837" s="7"/>
      <c r="M837" s="7"/>
      <c r="BO837" s="7"/>
      <c r="BP837" s="7"/>
      <c r="BQ837" s="7"/>
      <c r="BR837" s="86"/>
      <c r="BS837" s="86"/>
      <c r="BT837" s="7"/>
      <c r="BU837" s="101"/>
    </row>
    <row r="838" spans="3:73" ht="15.75" customHeight="1">
      <c r="C838" s="6"/>
      <c r="E838" s="4"/>
      <c r="F838" s="16"/>
      <c r="K838" s="4"/>
      <c r="L838" s="7"/>
      <c r="M838" s="7"/>
      <c r="BO838" s="7"/>
      <c r="BP838" s="7"/>
      <c r="BQ838" s="7"/>
      <c r="BR838" s="86"/>
      <c r="BS838" s="86"/>
      <c r="BT838" s="7"/>
      <c r="BU838" s="101"/>
    </row>
    <row r="839" spans="3:73" ht="15.75" customHeight="1">
      <c r="C839" s="6"/>
      <c r="E839" s="4"/>
      <c r="F839" s="16"/>
      <c r="K839" s="4"/>
      <c r="L839" s="7"/>
      <c r="M839" s="7"/>
      <c r="BO839" s="7"/>
      <c r="BP839" s="7"/>
      <c r="BQ839" s="7"/>
      <c r="BR839" s="86"/>
      <c r="BS839" s="86"/>
      <c r="BT839" s="7"/>
      <c r="BU839" s="101"/>
    </row>
    <row r="840" spans="3:73" ht="15.75" customHeight="1">
      <c r="C840" s="6"/>
      <c r="E840" s="4"/>
      <c r="F840" s="16"/>
      <c r="K840" s="4"/>
      <c r="L840" s="7"/>
      <c r="M840" s="7"/>
      <c r="BO840" s="7"/>
      <c r="BP840" s="7"/>
      <c r="BQ840" s="7"/>
      <c r="BR840" s="86"/>
      <c r="BS840" s="86"/>
      <c r="BT840" s="7"/>
      <c r="BU840" s="101"/>
    </row>
    <row r="841" spans="3:73" ht="15.75" customHeight="1">
      <c r="C841" s="6"/>
      <c r="E841" s="4"/>
      <c r="F841" s="16"/>
      <c r="K841" s="4"/>
      <c r="L841" s="7"/>
      <c r="M841" s="7"/>
      <c r="BO841" s="7"/>
      <c r="BP841" s="7"/>
      <c r="BQ841" s="7"/>
      <c r="BR841" s="86"/>
      <c r="BS841" s="86"/>
      <c r="BT841" s="7"/>
      <c r="BU841" s="101"/>
    </row>
    <row r="842" spans="3:73" ht="15.75" customHeight="1">
      <c r="C842" s="6"/>
      <c r="E842" s="4"/>
      <c r="F842" s="16"/>
      <c r="K842" s="4"/>
      <c r="L842" s="7"/>
      <c r="M842" s="7"/>
      <c r="BO842" s="7"/>
      <c r="BP842" s="7"/>
      <c r="BQ842" s="7"/>
      <c r="BR842" s="86"/>
      <c r="BS842" s="86"/>
      <c r="BT842" s="7"/>
      <c r="BU842" s="101"/>
    </row>
    <row r="843" spans="3:73" ht="15.75" customHeight="1">
      <c r="C843" s="6"/>
      <c r="E843" s="4"/>
      <c r="F843" s="16"/>
      <c r="K843" s="4"/>
      <c r="L843" s="7"/>
      <c r="M843" s="7"/>
      <c r="BO843" s="7"/>
      <c r="BP843" s="7"/>
      <c r="BQ843" s="7"/>
      <c r="BR843" s="86"/>
      <c r="BS843" s="86"/>
      <c r="BT843" s="7"/>
      <c r="BU843" s="101"/>
    </row>
    <row r="844" spans="3:73" ht="15.75" customHeight="1">
      <c r="C844" s="6"/>
      <c r="E844" s="4"/>
      <c r="F844" s="16"/>
      <c r="K844" s="4"/>
      <c r="L844" s="7"/>
      <c r="M844" s="7"/>
      <c r="BO844" s="7"/>
      <c r="BP844" s="7"/>
      <c r="BQ844" s="7"/>
      <c r="BR844" s="86"/>
      <c r="BS844" s="86"/>
      <c r="BT844" s="7"/>
      <c r="BU844" s="101"/>
    </row>
    <row r="845" spans="3:73" ht="15.75" customHeight="1">
      <c r="C845" s="6"/>
      <c r="E845" s="4"/>
      <c r="F845" s="16"/>
      <c r="K845" s="4"/>
      <c r="L845" s="7"/>
      <c r="M845" s="7"/>
      <c r="BO845" s="7"/>
      <c r="BP845" s="7"/>
      <c r="BQ845" s="7"/>
      <c r="BR845" s="86"/>
      <c r="BS845" s="86"/>
      <c r="BT845" s="7"/>
      <c r="BU845" s="101"/>
    </row>
    <row r="846" spans="3:73" ht="15.75" customHeight="1">
      <c r="C846" s="6"/>
      <c r="E846" s="4"/>
      <c r="F846" s="16"/>
      <c r="K846" s="4"/>
      <c r="L846" s="7"/>
      <c r="M846" s="7"/>
      <c r="BO846" s="7"/>
      <c r="BP846" s="7"/>
      <c r="BQ846" s="7"/>
      <c r="BR846" s="86"/>
      <c r="BS846" s="86"/>
      <c r="BT846" s="7"/>
      <c r="BU846" s="101"/>
    </row>
    <row r="847" spans="3:73" ht="15.75" customHeight="1">
      <c r="C847" s="6"/>
      <c r="E847" s="4"/>
      <c r="F847" s="16"/>
      <c r="K847" s="4"/>
      <c r="L847" s="7"/>
      <c r="M847" s="7"/>
      <c r="BO847" s="7"/>
      <c r="BP847" s="7"/>
      <c r="BQ847" s="7"/>
      <c r="BR847" s="86"/>
      <c r="BS847" s="86"/>
      <c r="BT847" s="7"/>
      <c r="BU847" s="101"/>
    </row>
    <row r="848" spans="3:73" ht="15.75" customHeight="1">
      <c r="C848" s="6"/>
      <c r="E848" s="4"/>
      <c r="F848" s="16"/>
      <c r="K848" s="4"/>
      <c r="L848" s="7"/>
      <c r="M848" s="7"/>
      <c r="BO848" s="7"/>
      <c r="BP848" s="7"/>
      <c r="BQ848" s="7"/>
      <c r="BR848" s="86"/>
      <c r="BS848" s="86"/>
      <c r="BT848" s="7"/>
      <c r="BU848" s="101"/>
    </row>
    <row r="849" spans="3:73" ht="15.75" customHeight="1">
      <c r="C849" s="6"/>
      <c r="E849" s="4"/>
      <c r="F849" s="16"/>
      <c r="K849" s="4"/>
      <c r="L849" s="7"/>
      <c r="M849" s="7"/>
      <c r="BO849" s="7"/>
      <c r="BP849" s="7"/>
      <c r="BQ849" s="7"/>
      <c r="BR849" s="86"/>
      <c r="BS849" s="86"/>
      <c r="BT849" s="7"/>
      <c r="BU849" s="101"/>
    </row>
    <row r="850" spans="3:73" ht="15.75" customHeight="1">
      <c r="C850" s="6"/>
      <c r="E850" s="4"/>
      <c r="F850" s="16"/>
      <c r="K850" s="4"/>
      <c r="L850" s="7"/>
      <c r="M850" s="7"/>
      <c r="BO850" s="7"/>
      <c r="BP850" s="7"/>
      <c r="BQ850" s="7"/>
      <c r="BR850" s="86"/>
      <c r="BS850" s="86"/>
      <c r="BT850" s="7"/>
      <c r="BU850" s="101"/>
    </row>
    <row r="851" spans="3:73" ht="15.75" customHeight="1">
      <c r="C851" s="6"/>
      <c r="E851" s="4"/>
      <c r="F851" s="16"/>
      <c r="K851" s="4"/>
      <c r="L851" s="7"/>
      <c r="M851" s="7"/>
      <c r="BO851" s="7"/>
      <c r="BP851" s="7"/>
      <c r="BQ851" s="7"/>
      <c r="BR851" s="86"/>
      <c r="BS851" s="86"/>
      <c r="BT851" s="7"/>
      <c r="BU851" s="101"/>
    </row>
    <row r="852" spans="3:73" ht="15.75" customHeight="1">
      <c r="C852" s="6"/>
      <c r="E852" s="4"/>
      <c r="F852" s="16"/>
      <c r="K852" s="4"/>
      <c r="L852" s="7"/>
      <c r="M852" s="7"/>
      <c r="BO852" s="7"/>
      <c r="BP852" s="7"/>
      <c r="BQ852" s="7"/>
      <c r="BR852" s="86"/>
      <c r="BS852" s="86"/>
      <c r="BT852" s="7"/>
      <c r="BU852" s="101"/>
    </row>
    <row r="853" spans="3:73" ht="15.75" customHeight="1">
      <c r="C853" s="6"/>
      <c r="E853" s="4"/>
      <c r="F853" s="16"/>
      <c r="K853" s="4"/>
      <c r="L853" s="7"/>
      <c r="M853" s="7"/>
      <c r="BO853" s="7"/>
      <c r="BP853" s="7"/>
      <c r="BQ853" s="7"/>
      <c r="BR853" s="86"/>
      <c r="BS853" s="86"/>
      <c r="BT853" s="7"/>
      <c r="BU853" s="101"/>
    </row>
    <row r="854" spans="3:73" ht="15.75" customHeight="1">
      <c r="C854" s="6"/>
      <c r="E854" s="4"/>
      <c r="F854" s="16"/>
      <c r="K854" s="4"/>
      <c r="L854" s="7"/>
      <c r="M854" s="7"/>
      <c r="BO854" s="7"/>
      <c r="BP854" s="7"/>
      <c r="BQ854" s="7"/>
      <c r="BR854" s="86"/>
      <c r="BS854" s="86"/>
      <c r="BT854" s="7"/>
      <c r="BU854" s="101"/>
    </row>
    <row r="855" spans="3:73" ht="15.75" customHeight="1">
      <c r="C855" s="6"/>
      <c r="E855" s="4"/>
      <c r="F855" s="16"/>
      <c r="K855" s="4"/>
      <c r="L855" s="7"/>
      <c r="M855" s="7"/>
      <c r="BO855" s="7"/>
      <c r="BP855" s="7"/>
      <c r="BQ855" s="7"/>
      <c r="BR855" s="86"/>
      <c r="BS855" s="86"/>
      <c r="BT855" s="7"/>
      <c r="BU855" s="101"/>
    </row>
    <row r="856" spans="3:73" ht="15.75" customHeight="1">
      <c r="C856" s="6"/>
      <c r="E856" s="4"/>
      <c r="F856" s="16"/>
      <c r="K856" s="4"/>
      <c r="L856" s="7"/>
      <c r="M856" s="7"/>
      <c r="BO856" s="7"/>
      <c r="BP856" s="7"/>
      <c r="BQ856" s="7"/>
      <c r="BR856" s="86"/>
      <c r="BS856" s="86"/>
      <c r="BT856" s="7"/>
      <c r="BU856" s="101"/>
    </row>
    <row r="857" spans="3:73" ht="15.75" customHeight="1">
      <c r="C857" s="6"/>
      <c r="E857" s="4"/>
      <c r="F857" s="16"/>
      <c r="K857" s="4"/>
      <c r="L857" s="7"/>
      <c r="M857" s="7"/>
      <c r="BO857" s="7"/>
      <c r="BP857" s="7"/>
      <c r="BQ857" s="7"/>
      <c r="BR857" s="86"/>
      <c r="BS857" s="86"/>
      <c r="BT857" s="7"/>
      <c r="BU857" s="101"/>
    </row>
    <row r="858" spans="3:73" ht="15.75" customHeight="1">
      <c r="C858" s="6"/>
      <c r="E858" s="4"/>
      <c r="F858" s="16"/>
      <c r="K858" s="4"/>
      <c r="L858" s="7"/>
      <c r="M858" s="7"/>
      <c r="BO858" s="7"/>
      <c r="BP858" s="7"/>
      <c r="BQ858" s="7"/>
      <c r="BR858" s="86"/>
      <c r="BS858" s="86"/>
      <c r="BT858" s="7"/>
      <c r="BU858" s="101"/>
    </row>
    <row r="859" spans="3:73" ht="15.75" customHeight="1">
      <c r="C859" s="6"/>
      <c r="E859" s="4"/>
      <c r="F859" s="16"/>
      <c r="K859" s="4"/>
      <c r="L859" s="7"/>
      <c r="M859" s="7"/>
      <c r="BO859" s="7"/>
      <c r="BP859" s="7"/>
      <c r="BQ859" s="7"/>
      <c r="BR859" s="86"/>
      <c r="BS859" s="86"/>
      <c r="BT859" s="7"/>
      <c r="BU859" s="101"/>
    </row>
    <row r="860" spans="3:73" ht="15.75" customHeight="1">
      <c r="C860" s="6"/>
      <c r="E860" s="4"/>
      <c r="F860" s="16"/>
      <c r="K860" s="4"/>
      <c r="L860" s="7"/>
      <c r="M860" s="7"/>
      <c r="BO860" s="7"/>
      <c r="BP860" s="7"/>
      <c r="BQ860" s="7"/>
      <c r="BR860" s="86"/>
      <c r="BS860" s="86"/>
      <c r="BT860" s="7"/>
      <c r="BU860" s="101"/>
    </row>
    <row r="861" spans="3:73" ht="15.75" customHeight="1">
      <c r="C861" s="6"/>
      <c r="E861" s="4"/>
      <c r="F861" s="16"/>
      <c r="K861" s="4"/>
      <c r="L861" s="7"/>
      <c r="M861" s="7"/>
      <c r="BO861" s="7"/>
      <c r="BP861" s="7"/>
      <c r="BQ861" s="7"/>
      <c r="BR861" s="86"/>
      <c r="BS861" s="86"/>
      <c r="BT861" s="7"/>
      <c r="BU861" s="101"/>
    </row>
    <row r="862" spans="3:73" ht="15.75" customHeight="1">
      <c r="C862" s="6"/>
      <c r="E862" s="4"/>
      <c r="F862" s="16"/>
      <c r="K862" s="4"/>
      <c r="L862" s="7"/>
      <c r="M862" s="7"/>
      <c r="BO862" s="7"/>
      <c r="BP862" s="7"/>
      <c r="BQ862" s="7"/>
      <c r="BR862" s="86"/>
      <c r="BS862" s="86"/>
      <c r="BT862" s="7"/>
      <c r="BU862" s="101"/>
    </row>
    <row r="863" spans="3:73" ht="15.75" customHeight="1">
      <c r="C863" s="6"/>
      <c r="E863" s="4"/>
      <c r="F863" s="16"/>
      <c r="K863" s="4"/>
      <c r="L863" s="7"/>
      <c r="M863" s="7"/>
      <c r="BO863" s="7"/>
      <c r="BP863" s="7"/>
      <c r="BQ863" s="7"/>
      <c r="BR863" s="86"/>
      <c r="BS863" s="86"/>
      <c r="BT863" s="7"/>
      <c r="BU863" s="101"/>
    </row>
    <row r="864" spans="3:73" ht="15.75" customHeight="1">
      <c r="C864" s="6"/>
      <c r="E864" s="4"/>
      <c r="F864" s="16"/>
      <c r="K864" s="4"/>
      <c r="L864" s="7"/>
      <c r="M864" s="7"/>
      <c r="BO864" s="7"/>
      <c r="BP864" s="7"/>
      <c r="BQ864" s="7"/>
      <c r="BR864" s="86"/>
      <c r="BS864" s="86"/>
      <c r="BT864" s="7"/>
      <c r="BU864" s="101"/>
    </row>
    <row r="865" spans="3:73" ht="15.75" customHeight="1">
      <c r="C865" s="6"/>
      <c r="E865" s="4"/>
      <c r="F865" s="16"/>
      <c r="K865" s="4"/>
      <c r="L865" s="7"/>
      <c r="M865" s="7"/>
      <c r="BO865" s="7"/>
      <c r="BP865" s="7"/>
      <c r="BQ865" s="7"/>
      <c r="BR865" s="86"/>
      <c r="BS865" s="86"/>
      <c r="BT865" s="7"/>
      <c r="BU865" s="101"/>
    </row>
    <row r="866" spans="3:73" ht="15.75" customHeight="1">
      <c r="C866" s="6"/>
      <c r="E866" s="4"/>
      <c r="F866" s="16"/>
      <c r="K866" s="4"/>
      <c r="L866" s="7"/>
      <c r="M866" s="7"/>
      <c r="BO866" s="7"/>
      <c r="BP866" s="7"/>
      <c r="BQ866" s="7"/>
      <c r="BR866" s="86"/>
      <c r="BS866" s="86"/>
      <c r="BT866" s="7"/>
      <c r="BU866" s="101"/>
    </row>
    <row r="867" spans="3:73" ht="15.75" customHeight="1">
      <c r="C867" s="6"/>
      <c r="E867" s="4"/>
      <c r="F867" s="16"/>
      <c r="K867" s="4"/>
      <c r="L867" s="7"/>
      <c r="M867" s="7"/>
      <c r="BO867" s="7"/>
      <c r="BP867" s="7"/>
      <c r="BQ867" s="7"/>
      <c r="BR867" s="86"/>
      <c r="BS867" s="86"/>
      <c r="BT867" s="7"/>
      <c r="BU867" s="101"/>
    </row>
    <row r="868" spans="3:73" ht="15.75" customHeight="1">
      <c r="C868" s="6"/>
      <c r="E868" s="4"/>
      <c r="F868" s="16"/>
      <c r="K868" s="4"/>
      <c r="L868" s="7"/>
      <c r="M868" s="7"/>
      <c r="BO868" s="7"/>
      <c r="BP868" s="7"/>
      <c r="BQ868" s="7"/>
      <c r="BR868" s="86"/>
      <c r="BS868" s="86"/>
      <c r="BT868" s="7"/>
      <c r="BU868" s="101"/>
    </row>
    <row r="869" spans="3:73" ht="15.75" customHeight="1">
      <c r="C869" s="6"/>
      <c r="E869" s="4"/>
      <c r="F869" s="16"/>
      <c r="K869" s="4"/>
      <c r="L869" s="7"/>
      <c r="M869" s="7"/>
      <c r="BO869" s="7"/>
      <c r="BP869" s="7"/>
      <c r="BQ869" s="7"/>
      <c r="BR869" s="86"/>
      <c r="BS869" s="86"/>
      <c r="BT869" s="7"/>
      <c r="BU869" s="101"/>
    </row>
    <row r="870" spans="3:73" ht="15.75" customHeight="1">
      <c r="C870" s="6"/>
      <c r="E870" s="4"/>
      <c r="F870" s="16"/>
      <c r="K870" s="4"/>
      <c r="L870" s="7"/>
      <c r="M870" s="7"/>
      <c r="BO870" s="7"/>
      <c r="BP870" s="7"/>
      <c r="BQ870" s="7"/>
      <c r="BR870" s="86"/>
      <c r="BS870" s="86"/>
      <c r="BT870" s="7"/>
      <c r="BU870" s="101"/>
    </row>
    <row r="871" spans="3:73" ht="15.75" customHeight="1">
      <c r="C871" s="6"/>
      <c r="E871" s="4"/>
      <c r="F871" s="16"/>
      <c r="K871" s="4"/>
      <c r="L871" s="7"/>
      <c r="M871" s="7"/>
      <c r="BO871" s="7"/>
      <c r="BP871" s="7"/>
      <c r="BQ871" s="7"/>
      <c r="BR871" s="86"/>
      <c r="BS871" s="86"/>
      <c r="BT871" s="7"/>
      <c r="BU871" s="101"/>
    </row>
    <row r="872" spans="3:73" ht="15.75" customHeight="1">
      <c r="C872" s="6"/>
      <c r="E872" s="4"/>
      <c r="F872" s="16"/>
      <c r="K872" s="4"/>
      <c r="L872" s="7"/>
      <c r="M872" s="7"/>
      <c r="BO872" s="7"/>
      <c r="BP872" s="7"/>
      <c r="BQ872" s="7"/>
      <c r="BR872" s="86"/>
      <c r="BS872" s="86"/>
      <c r="BT872" s="7"/>
      <c r="BU872" s="101"/>
    </row>
    <row r="873" spans="3:73" ht="15.75" customHeight="1">
      <c r="C873" s="6"/>
      <c r="E873" s="4"/>
      <c r="F873" s="16"/>
      <c r="K873" s="4"/>
      <c r="L873" s="7"/>
      <c r="M873" s="7"/>
      <c r="BO873" s="7"/>
      <c r="BP873" s="7"/>
      <c r="BQ873" s="7"/>
      <c r="BR873" s="86"/>
      <c r="BS873" s="86"/>
      <c r="BT873" s="7"/>
      <c r="BU873" s="101"/>
    </row>
    <row r="874" spans="3:73" ht="15.75" customHeight="1">
      <c r="C874" s="6"/>
      <c r="E874" s="4"/>
      <c r="F874" s="16"/>
      <c r="K874" s="4"/>
      <c r="L874" s="7"/>
      <c r="M874" s="7"/>
      <c r="BO874" s="7"/>
      <c r="BP874" s="7"/>
      <c r="BQ874" s="7"/>
      <c r="BR874" s="86"/>
      <c r="BS874" s="86"/>
      <c r="BT874" s="7"/>
      <c r="BU874" s="101"/>
    </row>
    <row r="875" spans="3:73" ht="15.75" customHeight="1">
      <c r="C875" s="6"/>
      <c r="E875" s="4"/>
      <c r="F875" s="16"/>
      <c r="K875" s="4"/>
      <c r="L875" s="7"/>
      <c r="M875" s="7"/>
      <c r="BO875" s="7"/>
      <c r="BP875" s="7"/>
      <c r="BQ875" s="7"/>
      <c r="BR875" s="86"/>
      <c r="BS875" s="86"/>
      <c r="BT875" s="7"/>
      <c r="BU875" s="101"/>
    </row>
    <row r="876" spans="3:73" ht="15.75" customHeight="1">
      <c r="C876" s="6"/>
      <c r="E876" s="4"/>
      <c r="F876" s="16"/>
      <c r="K876" s="4"/>
      <c r="L876" s="7"/>
      <c r="M876" s="7"/>
      <c r="BO876" s="7"/>
      <c r="BP876" s="7"/>
      <c r="BQ876" s="7"/>
      <c r="BR876" s="86"/>
      <c r="BS876" s="86"/>
      <c r="BT876" s="7"/>
      <c r="BU876" s="101"/>
    </row>
    <row r="877" spans="3:73" ht="15.75" customHeight="1">
      <c r="C877" s="6"/>
      <c r="E877" s="4"/>
      <c r="F877" s="16"/>
      <c r="K877" s="4"/>
      <c r="L877" s="7"/>
      <c r="M877" s="7"/>
      <c r="BO877" s="7"/>
      <c r="BP877" s="7"/>
      <c r="BQ877" s="7"/>
      <c r="BR877" s="86"/>
      <c r="BS877" s="86"/>
      <c r="BT877" s="7"/>
      <c r="BU877" s="101"/>
    </row>
    <row r="878" spans="3:73" ht="15.75" customHeight="1">
      <c r="C878" s="6"/>
      <c r="E878" s="4"/>
      <c r="F878" s="16"/>
      <c r="K878" s="4"/>
      <c r="L878" s="7"/>
      <c r="M878" s="7"/>
      <c r="BO878" s="7"/>
      <c r="BP878" s="7"/>
      <c r="BQ878" s="7"/>
      <c r="BR878" s="86"/>
      <c r="BS878" s="86"/>
      <c r="BT878" s="7"/>
      <c r="BU878" s="101"/>
    </row>
    <row r="879" spans="3:73" ht="15.75" customHeight="1">
      <c r="C879" s="6"/>
      <c r="E879" s="4"/>
      <c r="F879" s="16"/>
      <c r="K879" s="4"/>
      <c r="L879" s="7"/>
      <c r="M879" s="7"/>
      <c r="BO879" s="7"/>
      <c r="BP879" s="7"/>
      <c r="BQ879" s="7"/>
      <c r="BR879" s="86"/>
      <c r="BS879" s="86"/>
      <c r="BT879" s="7"/>
      <c r="BU879" s="101"/>
    </row>
    <row r="880" spans="3:73" ht="15.75" customHeight="1">
      <c r="C880" s="6"/>
      <c r="E880" s="4"/>
      <c r="F880" s="16"/>
      <c r="K880" s="4"/>
      <c r="L880" s="7"/>
      <c r="M880" s="7"/>
      <c r="BO880" s="7"/>
      <c r="BP880" s="7"/>
      <c r="BQ880" s="7"/>
      <c r="BR880" s="86"/>
      <c r="BS880" s="86"/>
      <c r="BT880" s="7"/>
      <c r="BU880" s="101"/>
    </row>
    <row r="881" spans="3:73" ht="15.75" customHeight="1">
      <c r="C881" s="6"/>
      <c r="E881" s="4"/>
      <c r="F881" s="16"/>
      <c r="K881" s="4"/>
      <c r="L881" s="7"/>
      <c r="M881" s="7"/>
      <c r="BO881" s="7"/>
      <c r="BP881" s="7"/>
      <c r="BQ881" s="7"/>
      <c r="BR881" s="86"/>
      <c r="BS881" s="86"/>
      <c r="BT881" s="7"/>
      <c r="BU881" s="101"/>
    </row>
    <row r="882" spans="3:73" ht="15.75" customHeight="1">
      <c r="C882" s="6"/>
      <c r="E882" s="4"/>
      <c r="F882" s="16"/>
      <c r="K882" s="4"/>
      <c r="L882" s="7"/>
      <c r="M882" s="7"/>
      <c r="BO882" s="7"/>
      <c r="BP882" s="7"/>
      <c r="BQ882" s="7"/>
      <c r="BR882" s="86"/>
      <c r="BS882" s="86"/>
      <c r="BT882" s="7"/>
      <c r="BU882" s="101"/>
    </row>
    <row r="883" spans="3:73" ht="15.75" customHeight="1">
      <c r="C883" s="6"/>
      <c r="E883" s="4"/>
      <c r="F883" s="16"/>
      <c r="K883" s="4"/>
      <c r="L883" s="7"/>
      <c r="M883" s="7"/>
      <c r="BO883" s="7"/>
      <c r="BP883" s="7"/>
      <c r="BQ883" s="7"/>
      <c r="BR883" s="86"/>
      <c r="BS883" s="86"/>
      <c r="BT883" s="7"/>
      <c r="BU883" s="101"/>
    </row>
    <row r="884" spans="3:73" ht="15.75" customHeight="1">
      <c r="C884" s="6"/>
      <c r="E884" s="4"/>
      <c r="F884" s="16"/>
      <c r="K884" s="4"/>
      <c r="L884" s="7"/>
      <c r="M884" s="7"/>
      <c r="BO884" s="7"/>
      <c r="BP884" s="7"/>
      <c r="BQ884" s="7"/>
      <c r="BR884" s="86"/>
      <c r="BS884" s="86"/>
      <c r="BT884" s="7"/>
      <c r="BU884" s="101"/>
    </row>
    <row r="885" spans="3:73" ht="15.75" customHeight="1">
      <c r="C885" s="6"/>
      <c r="E885" s="4"/>
      <c r="F885" s="16"/>
      <c r="K885" s="4"/>
      <c r="L885" s="7"/>
      <c r="M885" s="7"/>
      <c r="BO885" s="7"/>
      <c r="BP885" s="7"/>
      <c r="BQ885" s="7"/>
      <c r="BR885" s="86"/>
      <c r="BS885" s="86"/>
      <c r="BT885" s="7"/>
      <c r="BU885" s="101"/>
    </row>
    <row r="886" spans="3:73" ht="15.75" customHeight="1">
      <c r="C886" s="6"/>
      <c r="E886" s="4"/>
      <c r="F886" s="16"/>
      <c r="K886" s="4"/>
      <c r="L886" s="7"/>
      <c r="M886" s="7"/>
      <c r="BO886" s="7"/>
      <c r="BP886" s="7"/>
      <c r="BQ886" s="7"/>
      <c r="BR886" s="86"/>
      <c r="BS886" s="86"/>
      <c r="BT886" s="7"/>
      <c r="BU886" s="101"/>
    </row>
    <row r="887" spans="3:73" ht="15.75" customHeight="1">
      <c r="C887" s="6"/>
      <c r="E887" s="4"/>
      <c r="F887" s="16"/>
      <c r="K887" s="4"/>
      <c r="L887" s="7"/>
      <c r="M887" s="7"/>
      <c r="BO887" s="7"/>
      <c r="BP887" s="7"/>
      <c r="BQ887" s="7"/>
      <c r="BR887" s="86"/>
      <c r="BS887" s="86"/>
      <c r="BT887" s="7"/>
      <c r="BU887" s="101"/>
    </row>
    <row r="888" spans="3:73" ht="15.75" customHeight="1">
      <c r="C888" s="6"/>
      <c r="E888" s="4"/>
      <c r="F888" s="16"/>
      <c r="K888" s="4"/>
      <c r="L888" s="7"/>
      <c r="M888" s="7"/>
      <c r="BO888" s="7"/>
      <c r="BP888" s="7"/>
      <c r="BQ888" s="7"/>
      <c r="BR888" s="86"/>
      <c r="BS888" s="86"/>
      <c r="BT888" s="7"/>
      <c r="BU888" s="101"/>
    </row>
    <row r="889" spans="3:73" ht="15.75" customHeight="1">
      <c r="C889" s="6"/>
      <c r="E889" s="4"/>
      <c r="F889" s="16"/>
      <c r="K889" s="4"/>
      <c r="L889" s="7"/>
      <c r="M889" s="7"/>
      <c r="BO889" s="7"/>
      <c r="BP889" s="7"/>
      <c r="BQ889" s="7"/>
      <c r="BR889" s="86"/>
      <c r="BS889" s="86"/>
      <c r="BT889" s="7"/>
      <c r="BU889" s="101"/>
    </row>
    <row r="890" spans="3:73" ht="15.75" customHeight="1">
      <c r="C890" s="6"/>
      <c r="E890" s="4"/>
      <c r="F890" s="16"/>
      <c r="K890" s="4"/>
      <c r="L890" s="7"/>
      <c r="M890" s="7"/>
      <c r="BO890" s="7"/>
      <c r="BP890" s="7"/>
      <c r="BQ890" s="7"/>
      <c r="BR890" s="86"/>
      <c r="BS890" s="86"/>
      <c r="BT890" s="7"/>
      <c r="BU890" s="101"/>
    </row>
    <row r="891" spans="3:73" ht="15.75" customHeight="1">
      <c r="C891" s="6"/>
      <c r="E891" s="4"/>
      <c r="F891" s="16"/>
      <c r="K891" s="4"/>
      <c r="L891" s="7"/>
      <c r="M891" s="7"/>
      <c r="BO891" s="7"/>
      <c r="BP891" s="7"/>
      <c r="BQ891" s="7"/>
      <c r="BR891" s="86"/>
      <c r="BS891" s="86"/>
      <c r="BT891" s="7"/>
      <c r="BU891" s="101"/>
    </row>
    <row r="892" spans="3:73" ht="15.75" customHeight="1">
      <c r="C892" s="6"/>
      <c r="E892" s="4"/>
      <c r="F892" s="16"/>
      <c r="K892" s="4"/>
      <c r="L892" s="7"/>
      <c r="M892" s="7"/>
      <c r="BO892" s="7"/>
      <c r="BP892" s="7"/>
      <c r="BQ892" s="7"/>
      <c r="BR892" s="86"/>
      <c r="BS892" s="86"/>
      <c r="BT892" s="7"/>
      <c r="BU892" s="101"/>
    </row>
    <row r="893" spans="3:73" ht="15.75" customHeight="1">
      <c r="C893" s="6"/>
      <c r="E893" s="4"/>
      <c r="F893" s="16"/>
      <c r="K893" s="4"/>
      <c r="L893" s="7"/>
      <c r="M893" s="7"/>
      <c r="BO893" s="7"/>
      <c r="BP893" s="7"/>
      <c r="BQ893" s="7"/>
      <c r="BR893" s="86"/>
      <c r="BS893" s="86"/>
      <c r="BT893" s="7"/>
      <c r="BU893" s="101"/>
    </row>
    <row r="894" spans="3:73" ht="15.75" customHeight="1">
      <c r="C894" s="6"/>
      <c r="E894" s="4"/>
      <c r="F894" s="16"/>
      <c r="K894" s="4"/>
      <c r="L894" s="7"/>
      <c r="M894" s="7"/>
      <c r="BO894" s="7"/>
      <c r="BP894" s="7"/>
      <c r="BQ894" s="7"/>
      <c r="BR894" s="86"/>
      <c r="BS894" s="86"/>
      <c r="BT894" s="7"/>
      <c r="BU894" s="101"/>
    </row>
    <row r="895" spans="3:73" ht="15.75" customHeight="1">
      <c r="C895" s="6"/>
      <c r="E895" s="4"/>
      <c r="F895" s="16"/>
      <c r="K895" s="4"/>
      <c r="L895" s="7"/>
      <c r="M895" s="7"/>
      <c r="BO895" s="7"/>
      <c r="BP895" s="7"/>
      <c r="BQ895" s="7"/>
      <c r="BR895" s="86"/>
      <c r="BS895" s="86"/>
      <c r="BT895" s="7"/>
      <c r="BU895" s="101"/>
    </row>
    <row r="896" spans="3:73" ht="15.75" customHeight="1">
      <c r="C896" s="6"/>
      <c r="E896" s="4"/>
      <c r="F896" s="16"/>
      <c r="K896" s="4"/>
      <c r="L896" s="7"/>
      <c r="M896" s="7"/>
      <c r="BO896" s="7"/>
      <c r="BP896" s="7"/>
      <c r="BQ896" s="7"/>
      <c r="BR896" s="86"/>
      <c r="BS896" s="86"/>
      <c r="BT896" s="7"/>
      <c r="BU896" s="101"/>
    </row>
    <row r="897" spans="3:73" ht="15.75" customHeight="1">
      <c r="C897" s="6"/>
      <c r="E897" s="4"/>
      <c r="F897" s="16"/>
      <c r="K897" s="4"/>
      <c r="L897" s="7"/>
      <c r="M897" s="7"/>
      <c r="BO897" s="7"/>
      <c r="BP897" s="7"/>
      <c r="BQ897" s="7"/>
      <c r="BR897" s="86"/>
      <c r="BS897" s="86"/>
      <c r="BT897" s="7"/>
      <c r="BU897" s="101"/>
    </row>
    <row r="898" spans="3:73" ht="15.75" customHeight="1">
      <c r="C898" s="6"/>
      <c r="E898" s="4"/>
      <c r="F898" s="16"/>
      <c r="K898" s="4"/>
      <c r="L898" s="7"/>
      <c r="M898" s="7"/>
      <c r="BO898" s="7"/>
      <c r="BP898" s="7"/>
      <c r="BQ898" s="7"/>
      <c r="BR898" s="86"/>
      <c r="BS898" s="86"/>
      <c r="BT898" s="7"/>
      <c r="BU898" s="101"/>
    </row>
    <row r="899" spans="3:73" ht="15.75" customHeight="1">
      <c r="C899" s="6"/>
      <c r="E899" s="4"/>
      <c r="F899" s="16"/>
      <c r="K899" s="4"/>
      <c r="L899" s="7"/>
      <c r="M899" s="7"/>
      <c r="BO899" s="7"/>
      <c r="BP899" s="7"/>
      <c r="BQ899" s="7"/>
      <c r="BR899" s="86"/>
      <c r="BS899" s="86"/>
      <c r="BT899" s="7"/>
      <c r="BU899" s="101"/>
    </row>
    <row r="900" spans="3:73" ht="15.75" customHeight="1">
      <c r="C900" s="6"/>
      <c r="E900" s="4"/>
      <c r="F900" s="16"/>
      <c r="K900" s="4"/>
      <c r="L900" s="7"/>
      <c r="M900" s="7"/>
      <c r="BO900" s="7"/>
      <c r="BP900" s="7"/>
      <c r="BQ900" s="7"/>
      <c r="BR900" s="86"/>
      <c r="BS900" s="86"/>
      <c r="BT900" s="7"/>
      <c r="BU900" s="101"/>
    </row>
    <row r="901" spans="3:73" ht="15.75" customHeight="1">
      <c r="C901" s="6"/>
      <c r="E901" s="4"/>
      <c r="F901" s="16"/>
      <c r="K901" s="4"/>
      <c r="L901" s="7"/>
      <c r="M901" s="7"/>
      <c r="BO901" s="7"/>
      <c r="BP901" s="7"/>
      <c r="BQ901" s="7"/>
      <c r="BR901" s="86"/>
      <c r="BS901" s="86"/>
      <c r="BT901" s="7"/>
      <c r="BU901" s="101"/>
    </row>
    <row r="902" spans="3:73" ht="15.75" customHeight="1">
      <c r="C902" s="6"/>
      <c r="E902" s="4"/>
      <c r="F902" s="16"/>
      <c r="K902" s="4"/>
      <c r="L902" s="7"/>
      <c r="M902" s="7"/>
      <c r="BO902" s="7"/>
      <c r="BP902" s="7"/>
      <c r="BQ902" s="7"/>
      <c r="BR902" s="86"/>
      <c r="BS902" s="86"/>
      <c r="BT902" s="7"/>
      <c r="BU902" s="101"/>
    </row>
    <row r="903" spans="3:73" ht="15.75" customHeight="1">
      <c r="C903" s="6"/>
      <c r="E903" s="4"/>
      <c r="F903" s="16"/>
      <c r="K903" s="4"/>
      <c r="L903" s="7"/>
      <c r="M903" s="7"/>
      <c r="BO903" s="7"/>
      <c r="BP903" s="7"/>
      <c r="BQ903" s="7"/>
      <c r="BR903" s="86"/>
      <c r="BS903" s="86"/>
      <c r="BT903" s="7"/>
      <c r="BU903" s="101"/>
    </row>
    <row r="904" spans="3:73" ht="15.75" customHeight="1">
      <c r="C904" s="6"/>
      <c r="E904" s="4"/>
      <c r="F904" s="16"/>
      <c r="K904" s="4"/>
      <c r="L904" s="7"/>
      <c r="M904" s="7"/>
      <c r="BO904" s="7"/>
      <c r="BP904" s="7"/>
      <c r="BQ904" s="7"/>
      <c r="BR904" s="86"/>
      <c r="BS904" s="86"/>
      <c r="BT904" s="7"/>
      <c r="BU904" s="101"/>
    </row>
    <row r="905" spans="3:73" ht="15.75" customHeight="1">
      <c r="C905" s="6"/>
      <c r="E905" s="4"/>
      <c r="F905" s="16"/>
      <c r="K905" s="4"/>
      <c r="L905" s="7"/>
      <c r="M905" s="7"/>
      <c r="BO905" s="7"/>
      <c r="BP905" s="7"/>
      <c r="BQ905" s="7"/>
      <c r="BR905" s="86"/>
      <c r="BS905" s="86"/>
      <c r="BT905" s="7"/>
      <c r="BU905" s="101"/>
    </row>
    <row r="906" spans="3:73" ht="15.75" customHeight="1">
      <c r="C906" s="6"/>
      <c r="E906" s="4"/>
      <c r="F906" s="16"/>
      <c r="K906" s="4"/>
      <c r="L906" s="7"/>
      <c r="M906" s="7"/>
      <c r="BO906" s="7"/>
      <c r="BP906" s="7"/>
      <c r="BQ906" s="7"/>
      <c r="BR906" s="86"/>
      <c r="BS906" s="86"/>
      <c r="BT906" s="7"/>
      <c r="BU906" s="101"/>
    </row>
    <row r="907" spans="3:73" ht="15.75" customHeight="1">
      <c r="C907" s="6"/>
      <c r="E907" s="4"/>
      <c r="F907" s="16"/>
      <c r="K907" s="4"/>
      <c r="L907" s="7"/>
      <c r="M907" s="7"/>
      <c r="BO907" s="7"/>
      <c r="BP907" s="7"/>
      <c r="BQ907" s="7"/>
      <c r="BR907" s="86"/>
      <c r="BS907" s="86"/>
      <c r="BT907" s="7"/>
      <c r="BU907" s="101"/>
    </row>
    <row r="908" spans="3:73" ht="15.75" customHeight="1">
      <c r="C908" s="6"/>
      <c r="E908" s="4"/>
      <c r="F908" s="16"/>
      <c r="K908" s="4"/>
      <c r="L908" s="7"/>
      <c r="M908" s="7"/>
      <c r="BO908" s="7"/>
      <c r="BP908" s="7"/>
      <c r="BQ908" s="7"/>
      <c r="BR908" s="86"/>
      <c r="BS908" s="86"/>
      <c r="BT908" s="7"/>
      <c r="BU908" s="101"/>
    </row>
    <row r="909" spans="3:73" ht="15.75" customHeight="1">
      <c r="C909" s="6"/>
      <c r="E909" s="4"/>
      <c r="F909" s="16"/>
      <c r="K909" s="4"/>
      <c r="L909" s="7"/>
      <c r="M909" s="7"/>
      <c r="BO909" s="7"/>
      <c r="BP909" s="7"/>
      <c r="BQ909" s="7"/>
      <c r="BR909" s="86"/>
      <c r="BS909" s="86"/>
      <c r="BT909" s="7"/>
      <c r="BU909" s="101"/>
    </row>
    <row r="910" spans="3:73" ht="15.75" customHeight="1">
      <c r="C910" s="6"/>
      <c r="E910" s="4"/>
      <c r="F910" s="16"/>
      <c r="K910" s="4"/>
      <c r="L910" s="7"/>
      <c r="M910" s="7"/>
      <c r="BO910" s="7"/>
      <c r="BP910" s="7"/>
      <c r="BQ910" s="7"/>
      <c r="BR910" s="86"/>
      <c r="BS910" s="86"/>
      <c r="BT910" s="7"/>
      <c r="BU910" s="101"/>
    </row>
    <row r="911" spans="3:73" ht="15.75" customHeight="1">
      <c r="C911" s="6"/>
      <c r="E911" s="4"/>
      <c r="F911" s="16"/>
      <c r="K911" s="4"/>
      <c r="L911" s="7"/>
      <c r="M911" s="7"/>
      <c r="BO911" s="7"/>
      <c r="BP911" s="7"/>
      <c r="BQ911" s="7"/>
      <c r="BR911" s="86"/>
      <c r="BS911" s="86"/>
      <c r="BT911" s="7"/>
      <c r="BU911" s="101"/>
    </row>
    <row r="912" spans="3:73" ht="15.75" customHeight="1">
      <c r="C912" s="6"/>
      <c r="E912" s="4"/>
      <c r="F912" s="16"/>
      <c r="K912" s="4"/>
      <c r="L912" s="7"/>
      <c r="M912" s="7"/>
      <c r="BO912" s="7"/>
      <c r="BP912" s="7"/>
      <c r="BQ912" s="7"/>
      <c r="BR912" s="86"/>
      <c r="BS912" s="86"/>
      <c r="BT912" s="7"/>
      <c r="BU912" s="101"/>
    </row>
    <row r="913" spans="3:73" ht="15.75" customHeight="1">
      <c r="C913" s="6"/>
      <c r="E913" s="4"/>
      <c r="F913" s="16"/>
      <c r="K913" s="4"/>
      <c r="L913" s="7"/>
      <c r="M913" s="7"/>
      <c r="BO913" s="7"/>
      <c r="BP913" s="7"/>
      <c r="BQ913" s="7"/>
      <c r="BR913" s="86"/>
      <c r="BS913" s="86"/>
      <c r="BT913" s="7"/>
      <c r="BU913" s="101"/>
    </row>
    <row r="914" spans="3:73" ht="15.75" customHeight="1">
      <c r="C914" s="6"/>
      <c r="E914" s="4"/>
      <c r="F914" s="16"/>
      <c r="K914" s="4"/>
      <c r="L914" s="7"/>
      <c r="M914" s="7"/>
      <c r="BO914" s="7"/>
      <c r="BP914" s="7"/>
      <c r="BQ914" s="7"/>
      <c r="BR914" s="86"/>
      <c r="BS914" s="86"/>
      <c r="BT914" s="7"/>
      <c r="BU914" s="101"/>
    </row>
    <row r="915" spans="3:73" ht="15.75" customHeight="1">
      <c r="C915" s="6"/>
      <c r="E915" s="4"/>
      <c r="F915" s="16"/>
      <c r="K915" s="4"/>
      <c r="L915" s="7"/>
      <c r="M915" s="7"/>
      <c r="BO915" s="7"/>
      <c r="BP915" s="7"/>
      <c r="BQ915" s="7"/>
      <c r="BR915" s="86"/>
      <c r="BS915" s="86"/>
      <c r="BT915" s="7"/>
      <c r="BU915" s="101"/>
    </row>
    <row r="916" spans="3:73" ht="15.75" customHeight="1">
      <c r="C916" s="6"/>
      <c r="E916" s="4"/>
      <c r="F916" s="16"/>
      <c r="K916" s="4"/>
      <c r="L916" s="7"/>
      <c r="M916" s="7"/>
      <c r="BO916" s="7"/>
      <c r="BP916" s="7"/>
      <c r="BQ916" s="7"/>
      <c r="BR916" s="86"/>
      <c r="BS916" s="86"/>
      <c r="BT916" s="7"/>
      <c r="BU916" s="101"/>
    </row>
    <row r="917" spans="3:73" ht="15.75" customHeight="1">
      <c r="C917" s="6"/>
      <c r="E917" s="4"/>
      <c r="F917" s="16"/>
      <c r="K917" s="4"/>
      <c r="L917" s="7"/>
      <c r="M917" s="7"/>
      <c r="BO917" s="7"/>
      <c r="BP917" s="7"/>
      <c r="BQ917" s="7"/>
      <c r="BR917" s="86"/>
      <c r="BS917" s="86"/>
      <c r="BT917" s="7"/>
      <c r="BU917" s="101"/>
    </row>
    <row r="918" spans="3:73" ht="15.75" customHeight="1">
      <c r="C918" s="6"/>
      <c r="E918" s="4"/>
      <c r="F918" s="16"/>
      <c r="K918" s="4"/>
      <c r="L918" s="7"/>
      <c r="M918" s="7"/>
      <c r="BO918" s="7"/>
      <c r="BP918" s="7"/>
      <c r="BQ918" s="7"/>
      <c r="BR918" s="86"/>
      <c r="BS918" s="86"/>
      <c r="BT918" s="7"/>
      <c r="BU918" s="101"/>
    </row>
    <row r="919" spans="3:73" ht="15.75" customHeight="1">
      <c r="C919" s="6"/>
      <c r="E919" s="4"/>
      <c r="F919" s="16"/>
      <c r="K919" s="4"/>
      <c r="L919" s="7"/>
      <c r="M919" s="7"/>
      <c r="BO919" s="7"/>
      <c r="BP919" s="7"/>
      <c r="BQ919" s="7"/>
      <c r="BR919" s="86"/>
      <c r="BS919" s="86"/>
      <c r="BT919" s="7"/>
      <c r="BU919" s="101"/>
    </row>
    <row r="920" spans="3:73" ht="15.75" customHeight="1">
      <c r="C920" s="6"/>
      <c r="E920" s="4"/>
      <c r="F920" s="16"/>
      <c r="K920" s="4"/>
      <c r="L920" s="7"/>
      <c r="M920" s="7"/>
      <c r="BO920" s="7"/>
      <c r="BP920" s="7"/>
      <c r="BQ920" s="7"/>
      <c r="BR920" s="86"/>
      <c r="BS920" s="86"/>
      <c r="BT920" s="7"/>
      <c r="BU920" s="101"/>
    </row>
    <row r="921" spans="3:73" ht="15.75" customHeight="1">
      <c r="C921" s="6"/>
      <c r="E921" s="4"/>
      <c r="F921" s="16"/>
      <c r="K921" s="4"/>
      <c r="L921" s="7"/>
      <c r="M921" s="7"/>
      <c r="BO921" s="7"/>
      <c r="BP921" s="7"/>
      <c r="BQ921" s="7"/>
      <c r="BR921" s="86"/>
      <c r="BS921" s="86"/>
      <c r="BT921" s="7"/>
      <c r="BU921" s="101"/>
    </row>
    <row r="922" spans="3:73" ht="15.75" customHeight="1">
      <c r="C922" s="6"/>
      <c r="E922" s="4"/>
      <c r="F922" s="16"/>
      <c r="K922" s="4"/>
      <c r="L922" s="7"/>
      <c r="M922" s="7"/>
      <c r="BO922" s="7"/>
      <c r="BP922" s="7"/>
      <c r="BQ922" s="7"/>
      <c r="BR922" s="86"/>
      <c r="BS922" s="86"/>
      <c r="BT922" s="7"/>
      <c r="BU922" s="101"/>
    </row>
    <row r="923" spans="3:73" ht="15.75" customHeight="1">
      <c r="C923" s="6"/>
      <c r="E923" s="4"/>
      <c r="F923" s="16"/>
      <c r="K923" s="4"/>
      <c r="L923" s="7"/>
      <c r="M923" s="7"/>
      <c r="BO923" s="7"/>
      <c r="BP923" s="7"/>
      <c r="BQ923" s="7"/>
      <c r="BR923" s="86"/>
      <c r="BS923" s="86"/>
      <c r="BT923" s="7"/>
      <c r="BU923" s="101"/>
    </row>
    <row r="924" spans="3:73" ht="15.75" customHeight="1">
      <c r="C924" s="6"/>
      <c r="E924" s="4"/>
      <c r="F924" s="16"/>
      <c r="K924" s="4"/>
      <c r="L924" s="7"/>
      <c r="M924" s="7"/>
      <c r="BO924" s="7"/>
      <c r="BP924" s="7"/>
      <c r="BQ924" s="7"/>
      <c r="BR924" s="86"/>
      <c r="BS924" s="86"/>
      <c r="BT924" s="7"/>
      <c r="BU924" s="101"/>
    </row>
    <row r="925" spans="3:73" ht="15.75" customHeight="1">
      <c r="C925" s="6"/>
      <c r="E925" s="4"/>
      <c r="F925" s="16"/>
      <c r="K925" s="4"/>
      <c r="L925" s="7"/>
      <c r="M925" s="7"/>
      <c r="BO925" s="7"/>
      <c r="BP925" s="7"/>
      <c r="BQ925" s="7"/>
      <c r="BR925" s="86"/>
      <c r="BS925" s="86"/>
      <c r="BT925" s="7"/>
      <c r="BU925" s="101"/>
    </row>
    <row r="926" spans="3:73" ht="15.75" customHeight="1">
      <c r="C926" s="6"/>
      <c r="E926" s="4"/>
      <c r="F926" s="16"/>
      <c r="K926" s="4"/>
      <c r="L926" s="7"/>
      <c r="M926" s="7"/>
      <c r="BO926" s="7"/>
      <c r="BP926" s="7"/>
      <c r="BQ926" s="7"/>
      <c r="BR926" s="86"/>
      <c r="BS926" s="86"/>
      <c r="BT926" s="7"/>
      <c r="BU926" s="101"/>
    </row>
    <row r="927" spans="3:73" ht="15.75" customHeight="1">
      <c r="C927" s="6"/>
      <c r="E927" s="4"/>
      <c r="F927" s="16"/>
      <c r="K927" s="4"/>
      <c r="L927" s="7"/>
      <c r="M927" s="7"/>
      <c r="BO927" s="7"/>
      <c r="BP927" s="7"/>
      <c r="BQ927" s="7"/>
      <c r="BR927" s="86"/>
      <c r="BS927" s="86"/>
      <c r="BT927" s="7"/>
      <c r="BU927" s="101"/>
    </row>
    <row r="928" spans="3:73" ht="15.75" customHeight="1">
      <c r="C928" s="6"/>
      <c r="E928" s="4"/>
      <c r="F928" s="16"/>
      <c r="K928" s="4"/>
      <c r="L928" s="7"/>
      <c r="M928" s="7"/>
      <c r="BO928" s="7"/>
      <c r="BP928" s="7"/>
      <c r="BQ928" s="7"/>
      <c r="BR928" s="86"/>
      <c r="BS928" s="86"/>
      <c r="BT928" s="7"/>
      <c r="BU928" s="101"/>
    </row>
    <row r="929" spans="3:73" ht="15.75" customHeight="1">
      <c r="C929" s="6"/>
      <c r="E929" s="4"/>
      <c r="F929" s="16"/>
      <c r="K929" s="4"/>
      <c r="L929" s="7"/>
      <c r="M929" s="7"/>
      <c r="BO929" s="7"/>
      <c r="BP929" s="7"/>
      <c r="BQ929" s="7"/>
      <c r="BR929" s="86"/>
      <c r="BS929" s="86"/>
      <c r="BT929" s="7"/>
      <c r="BU929" s="101"/>
    </row>
    <row r="930" spans="3:73" ht="15.75" customHeight="1">
      <c r="C930" s="6"/>
      <c r="E930" s="4"/>
      <c r="F930" s="16"/>
      <c r="K930" s="4"/>
      <c r="L930" s="7"/>
      <c r="M930" s="7"/>
      <c r="BO930" s="7"/>
      <c r="BP930" s="7"/>
      <c r="BQ930" s="7"/>
      <c r="BR930" s="86"/>
      <c r="BS930" s="86"/>
      <c r="BT930" s="7"/>
      <c r="BU930" s="101"/>
    </row>
    <row r="931" spans="3:73" ht="15.75" customHeight="1">
      <c r="C931" s="6"/>
      <c r="E931" s="4"/>
      <c r="F931" s="16"/>
      <c r="K931" s="4"/>
      <c r="L931" s="7"/>
      <c r="M931" s="7"/>
      <c r="BO931" s="7"/>
      <c r="BP931" s="7"/>
      <c r="BQ931" s="7"/>
      <c r="BR931" s="86"/>
      <c r="BS931" s="86"/>
      <c r="BT931" s="7"/>
      <c r="BU931" s="101"/>
    </row>
    <row r="932" spans="3:73" ht="15.75" customHeight="1">
      <c r="C932" s="6"/>
      <c r="E932" s="4"/>
      <c r="F932" s="16"/>
      <c r="K932" s="4"/>
      <c r="L932" s="7"/>
      <c r="M932" s="7"/>
      <c r="BO932" s="7"/>
      <c r="BP932" s="7"/>
      <c r="BQ932" s="7"/>
      <c r="BR932" s="86"/>
      <c r="BS932" s="86"/>
      <c r="BT932" s="7"/>
      <c r="BU932" s="101"/>
    </row>
    <row r="933" spans="3:73" ht="15.75" customHeight="1">
      <c r="C933" s="6"/>
      <c r="E933" s="4"/>
      <c r="F933" s="16"/>
      <c r="K933" s="4"/>
      <c r="L933" s="7"/>
      <c r="M933" s="7"/>
      <c r="BO933" s="7"/>
      <c r="BP933" s="7"/>
      <c r="BQ933" s="7"/>
      <c r="BR933" s="86"/>
      <c r="BS933" s="86"/>
      <c r="BT933" s="7"/>
      <c r="BU933" s="101"/>
    </row>
    <row r="934" spans="3:73" ht="15.75" customHeight="1">
      <c r="C934" s="6"/>
      <c r="E934" s="4"/>
      <c r="F934" s="16"/>
      <c r="K934" s="4"/>
      <c r="L934" s="7"/>
      <c r="M934" s="7"/>
      <c r="BO934" s="7"/>
      <c r="BP934" s="7"/>
      <c r="BQ934" s="7"/>
      <c r="BR934" s="86"/>
      <c r="BS934" s="86"/>
      <c r="BT934" s="7"/>
      <c r="BU934" s="101"/>
    </row>
    <row r="935" spans="3:73" ht="15.75" customHeight="1">
      <c r="C935" s="6"/>
      <c r="E935" s="4"/>
      <c r="F935" s="16"/>
      <c r="K935" s="4"/>
      <c r="L935" s="7"/>
      <c r="M935" s="7"/>
      <c r="BO935" s="7"/>
      <c r="BP935" s="7"/>
      <c r="BQ935" s="7"/>
      <c r="BR935" s="86"/>
      <c r="BS935" s="86"/>
      <c r="BT935" s="7"/>
      <c r="BU935" s="101"/>
    </row>
    <row r="936" spans="3:73" ht="15.75" customHeight="1">
      <c r="C936" s="6"/>
      <c r="E936" s="4"/>
      <c r="F936" s="16"/>
      <c r="K936" s="4"/>
      <c r="L936" s="7"/>
      <c r="M936" s="7"/>
      <c r="BO936" s="7"/>
      <c r="BP936" s="7"/>
      <c r="BQ936" s="7"/>
      <c r="BR936" s="86"/>
      <c r="BS936" s="86"/>
      <c r="BT936" s="7"/>
      <c r="BU936" s="101"/>
    </row>
    <row r="937" spans="3:73" ht="15.75" customHeight="1">
      <c r="C937" s="6"/>
      <c r="E937" s="4"/>
      <c r="F937" s="16"/>
      <c r="K937" s="4"/>
      <c r="L937" s="7"/>
      <c r="M937" s="7"/>
      <c r="BO937" s="7"/>
      <c r="BP937" s="7"/>
      <c r="BQ937" s="7"/>
      <c r="BR937" s="86"/>
      <c r="BS937" s="86"/>
      <c r="BT937" s="7"/>
      <c r="BU937" s="101"/>
    </row>
    <row r="938" spans="3:73" ht="15.75" customHeight="1">
      <c r="C938" s="6"/>
      <c r="E938" s="4"/>
      <c r="F938" s="16"/>
      <c r="K938" s="4"/>
      <c r="L938" s="7"/>
      <c r="M938" s="7"/>
      <c r="BO938" s="7"/>
      <c r="BP938" s="7"/>
      <c r="BQ938" s="7"/>
      <c r="BR938" s="86"/>
      <c r="BS938" s="86"/>
      <c r="BT938" s="7"/>
      <c r="BU938" s="101"/>
    </row>
    <row r="939" spans="3:73" ht="15.75" customHeight="1">
      <c r="C939" s="6"/>
      <c r="E939" s="4"/>
      <c r="F939" s="16"/>
      <c r="K939" s="4"/>
      <c r="L939" s="7"/>
      <c r="M939" s="7"/>
      <c r="BO939" s="7"/>
      <c r="BP939" s="7"/>
      <c r="BQ939" s="7"/>
      <c r="BR939" s="86"/>
      <c r="BS939" s="86"/>
      <c r="BT939" s="7"/>
      <c r="BU939" s="101"/>
    </row>
    <row r="940" spans="3:73" ht="15.75" customHeight="1">
      <c r="C940" s="6"/>
      <c r="E940" s="4"/>
      <c r="F940" s="16"/>
      <c r="K940" s="4"/>
      <c r="L940" s="7"/>
      <c r="M940" s="7"/>
      <c r="BO940" s="7"/>
      <c r="BP940" s="7"/>
      <c r="BQ940" s="7"/>
      <c r="BR940" s="86"/>
      <c r="BS940" s="86"/>
      <c r="BT940" s="7"/>
      <c r="BU940" s="101"/>
    </row>
    <row r="941" spans="3:73" ht="15.75" customHeight="1">
      <c r="C941" s="6"/>
      <c r="E941" s="4"/>
      <c r="F941" s="16"/>
      <c r="K941" s="4"/>
      <c r="L941" s="7"/>
      <c r="M941" s="7"/>
      <c r="BO941" s="7"/>
      <c r="BP941" s="7"/>
      <c r="BQ941" s="7"/>
      <c r="BR941" s="86"/>
      <c r="BS941" s="86"/>
      <c r="BT941" s="7"/>
      <c r="BU941" s="101"/>
    </row>
    <row r="942" spans="3:73" ht="15.75" customHeight="1">
      <c r="C942" s="6"/>
      <c r="E942" s="4"/>
      <c r="F942" s="16"/>
      <c r="K942" s="4"/>
      <c r="L942" s="7"/>
      <c r="M942" s="7"/>
      <c r="BO942" s="7"/>
      <c r="BP942" s="7"/>
      <c r="BQ942" s="7"/>
      <c r="BR942" s="86"/>
      <c r="BS942" s="86"/>
      <c r="BT942" s="7"/>
      <c r="BU942" s="101"/>
    </row>
    <row r="943" spans="3:73" ht="15.75" customHeight="1">
      <c r="C943" s="6"/>
      <c r="E943" s="4"/>
      <c r="F943" s="16"/>
      <c r="K943" s="4"/>
      <c r="L943" s="7"/>
      <c r="M943" s="7"/>
      <c r="BO943" s="7"/>
      <c r="BP943" s="7"/>
      <c r="BQ943" s="7"/>
      <c r="BR943" s="86"/>
      <c r="BS943" s="86"/>
      <c r="BT943" s="7"/>
      <c r="BU943" s="101"/>
    </row>
    <row r="944" spans="3:73" ht="15.75" customHeight="1">
      <c r="C944" s="6"/>
      <c r="E944" s="4"/>
      <c r="F944" s="16"/>
      <c r="K944" s="4"/>
      <c r="L944" s="7"/>
      <c r="M944" s="7"/>
      <c r="BO944" s="7"/>
      <c r="BP944" s="7"/>
      <c r="BQ944" s="7"/>
      <c r="BR944" s="86"/>
      <c r="BS944" s="86"/>
      <c r="BT944" s="7"/>
      <c r="BU944" s="101"/>
    </row>
    <row r="945" spans="3:73" ht="15.75" customHeight="1">
      <c r="C945" s="6"/>
      <c r="E945" s="4"/>
      <c r="F945" s="16"/>
      <c r="K945" s="4"/>
      <c r="L945" s="7"/>
      <c r="M945" s="7"/>
      <c r="BO945" s="7"/>
      <c r="BP945" s="7"/>
      <c r="BQ945" s="7"/>
      <c r="BR945" s="86"/>
      <c r="BS945" s="86"/>
      <c r="BT945" s="7"/>
      <c r="BU945" s="101"/>
    </row>
    <row r="946" spans="3:73" ht="15.75" customHeight="1">
      <c r="C946" s="6"/>
      <c r="E946" s="4"/>
      <c r="F946" s="16"/>
      <c r="K946" s="4"/>
      <c r="L946" s="7"/>
      <c r="M946" s="7"/>
      <c r="BO946" s="7"/>
      <c r="BP946" s="7"/>
      <c r="BQ946" s="7"/>
      <c r="BR946" s="86"/>
      <c r="BS946" s="86"/>
      <c r="BT946" s="7"/>
      <c r="BU946" s="101"/>
    </row>
    <row r="947" spans="3:73" ht="15.75" customHeight="1">
      <c r="C947" s="6"/>
      <c r="E947" s="4"/>
      <c r="F947" s="16"/>
      <c r="K947" s="4"/>
      <c r="L947" s="7"/>
      <c r="M947" s="7"/>
      <c r="BO947" s="7"/>
      <c r="BP947" s="7"/>
      <c r="BQ947" s="7"/>
      <c r="BR947" s="86"/>
      <c r="BS947" s="86"/>
      <c r="BT947" s="7"/>
      <c r="BU947" s="101"/>
    </row>
    <row r="948" spans="3:73" ht="15.75" customHeight="1">
      <c r="C948" s="6"/>
      <c r="E948" s="4"/>
      <c r="F948" s="16"/>
      <c r="K948" s="4"/>
      <c r="L948" s="7"/>
      <c r="M948" s="7"/>
      <c r="BO948" s="7"/>
      <c r="BP948" s="7"/>
      <c r="BQ948" s="7"/>
      <c r="BR948" s="86"/>
      <c r="BS948" s="86"/>
      <c r="BT948" s="7"/>
      <c r="BU948" s="101"/>
    </row>
    <row r="949" spans="3:73" ht="15.75" customHeight="1">
      <c r="C949" s="6"/>
      <c r="E949" s="4"/>
      <c r="F949" s="16"/>
      <c r="K949" s="4"/>
      <c r="L949" s="7"/>
      <c r="M949" s="7"/>
      <c r="BO949" s="7"/>
      <c r="BP949" s="7"/>
      <c r="BQ949" s="7"/>
      <c r="BR949" s="86"/>
      <c r="BS949" s="86"/>
      <c r="BT949" s="7"/>
      <c r="BU949" s="101"/>
    </row>
    <row r="950" spans="3:73" ht="15.75" customHeight="1">
      <c r="C950" s="6"/>
      <c r="E950" s="4"/>
      <c r="F950" s="16"/>
      <c r="K950" s="4"/>
      <c r="L950" s="7"/>
      <c r="M950" s="7"/>
      <c r="BO950" s="7"/>
      <c r="BP950" s="7"/>
      <c r="BQ950" s="7"/>
      <c r="BR950" s="86"/>
      <c r="BS950" s="86"/>
      <c r="BT950" s="7"/>
      <c r="BU950" s="101"/>
    </row>
    <row r="951" spans="3:73" ht="15.75" customHeight="1">
      <c r="C951" s="6"/>
      <c r="E951" s="4"/>
      <c r="F951" s="16"/>
      <c r="K951" s="4"/>
      <c r="L951" s="7"/>
      <c r="M951" s="7"/>
      <c r="BO951" s="7"/>
      <c r="BP951" s="7"/>
      <c r="BQ951" s="7"/>
      <c r="BR951" s="86"/>
      <c r="BS951" s="86"/>
      <c r="BT951" s="7"/>
      <c r="BU951" s="101"/>
    </row>
    <row r="952" spans="3:73" ht="15.75" customHeight="1">
      <c r="C952" s="6"/>
      <c r="E952" s="4"/>
      <c r="F952" s="16"/>
      <c r="K952" s="4"/>
      <c r="L952" s="7"/>
      <c r="M952" s="7"/>
      <c r="BO952" s="7"/>
      <c r="BP952" s="7"/>
      <c r="BQ952" s="7"/>
      <c r="BR952" s="86"/>
      <c r="BS952" s="86"/>
      <c r="BT952" s="7"/>
      <c r="BU952" s="101"/>
    </row>
    <row r="953" spans="3:73" ht="15.75" customHeight="1">
      <c r="C953" s="6"/>
      <c r="E953" s="4"/>
      <c r="F953" s="16"/>
      <c r="K953" s="4"/>
      <c r="L953" s="7"/>
      <c r="M953" s="7"/>
      <c r="BO953" s="7"/>
      <c r="BP953" s="7"/>
      <c r="BQ953" s="7"/>
      <c r="BR953" s="86"/>
      <c r="BS953" s="86"/>
      <c r="BT953" s="7"/>
      <c r="BU953" s="101"/>
    </row>
    <row r="954" spans="3:73" ht="15.75" customHeight="1">
      <c r="C954" s="6"/>
      <c r="E954" s="4"/>
      <c r="F954" s="16"/>
      <c r="K954" s="4"/>
      <c r="L954" s="7"/>
      <c r="M954" s="7"/>
      <c r="BO954" s="7"/>
      <c r="BP954" s="7"/>
      <c r="BQ954" s="7"/>
      <c r="BR954" s="86"/>
      <c r="BS954" s="86"/>
      <c r="BT954" s="7"/>
      <c r="BU954" s="101"/>
    </row>
    <row r="955" spans="3:73" ht="15.75" customHeight="1">
      <c r="C955" s="6"/>
      <c r="E955" s="4"/>
      <c r="F955" s="16"/>
      <c r="K955" s="4"/>
      <c r="L955" s="7"/>
      <c r="M955" s="7"/>
      <c r="BO955" s="7"/>
      <c r="BP955" s="7"/>
      <c r="BQ955" s="7"/>
      <c r="BR955" s="86"/>
      <c r="BS955" s="86"/>
      <c r="BT955" s="7"/>
      <c r="BU955" s="101"/>
    </row>
    <row r="956" spans="3:73" ht="15.75" customHeight="1">
      <c r="C956" s="6"/>
      <c r="E956" s="4"/>
      <c r="F956" s="16"/>
      <c r="K956" s="4"/>
      <c r="L956" s="7"/>
      <c r="M956" s="7"/>
      <c r="BO956" s="7"/>
      <c r="BP956" s="7"/>
      <c r="BQ956" s="7"/>
      <c r="BR956" s="86"/>
      <c r="BS956" s="86"/>
      <c r="BT956" s="7"/>
      <c r="BU956" s="101"/>
    </row>
    <row r="957" spans="3:73" ht="15.75" customHeight="1">
      <c r="C957" s="6"/>
      <c r="E957" s="4"/>
      <c r="F957" s="16"/>
      <c r="K957" s="4"/>
      <c r="L957" s="7"/>
      <c r="M957" s="7"/>
      <c r="BO957" s="7"/>
      <c r="BP957" s="7"/>
      <c r="BQ957" s="7"/>
      <c r="BR957" s="86"/>
      <c r="BS957" s="86"/>
      <c r="BT957" s="7"/>
      <c r="BU957" s="101"/>
    </row>
    <row r="958" spans="3:73" ht="15.75" customHeight="1">
      <c r="C958" s="6"/>
      <c r="E958" s="4"/>
      <c r="F958" s="16"/>
      <c r="K958" s="4"/>
      <c r="L958" s="7"/>
      <c r="M958" s="7"/>
      <c r="BO958" s="7"/>
      <c r="BP958" s="7"/>
      <c r="BQ958" s="7"/>
      <c r="BR958" s="86"/>
      <c r="BS958" s="86"/>
      <c r="BT958" s="7"/>
      <c r="BU958" s="101"/>
    </row>
    <row r="959" spans="3:73" ht="15.75" customHeight="1">
      <c r="C959" s="6"/>
      <c r="E959" s="4"/>
      <c r="F959" s="16"/>
      <c r="K959" s="4"/>
      <c r="L959" s="7"/>
      <c r="M959" s="7"/>
      <c r="BO959" s="7"/>
      <c r="BP959" s="7"/>
      <c r="BQ959" s="7"/>
      <c r="BR959" s="86"/>
      <c r="BS959" s="86"/>
      <c r="BT959" s="7"/>
      <c r="BU959" s="101"/>
    </row>
    <row r="960" spans="3:73" ht="15.75" customHeight="1">
      <c r="C960" s="6"/>
      <c r="E960" s="4"/>
      <c r="F960" s="16"/>
      <c r="K960" s="4"/>
      <c r="L960" s="7"/>
      <c r="M960" s="7"/>
      <c r="BO960" s="7"/>
      <c r="BP960" s="7"/>
      <c r="BQ960" s="7"/>
      <c r="BR960" s="86"/>
      <c r="BS960" s="86"/>
      <c r="BT960" s="7"/>
      <c r="BU960" s="101"/>
    </row>
    <row r="961" spans="3:73" ht="15.75" customHeight="1">
      <c r="C961" s="6"/>
      <c r="E961" s="4"/>
      <c r="F961" s="16"/>
      <c r="K961" s="4"/>
      <c r="L961" s="7"/>
      <c r="M961" s="7"/>
      <c r="BO961" s="7"/>
      <c r="BP961" s="7"/>
      <c r="BQ961" s="7"/>
      <c r="BR961" s="86"/>
      <c r="BS961" s="86"/>
      <c r="BT961" s="7"/>
      <c r="BU961" s="101"/>
    </row>
    <row r="962" spans="3:73" ht="15.75" customHeight="1">
      <c r="C962" s="6"/>
      <c r="E962" s="4"/>
      <c r="F962" s="16"/>
      <c r="K962" s="4"/>
      <c r="L962" s="7"/>
      <c r="M962" s="7"/>
      <c r="BO962" s="7"/>
      <c r="BP962" s="7"/>
      <c r="BQ962" s="7"/>
      <c r="BR962" s="86"/>
      <c r="BS962" s="86"/>
      <c r="BT962" s="7"/>
      <c r="BU962" s="101"/>
    </row>
    <row r="963" spans="3:73" ht="15.75" customHeight="1">
      <c r="C963" s="6"/>
      <c r="E963" s="4"/>
      <c r="F963" s="16"/>
      <c r="K963" s="4"/>
      <c r="L963" s="7"/>
      <c r="M963" s="7"/>
      <c r="BO963" s="7"/>
      <c r="BP963" s="7"/>
      <c r="BQ963" s="7"/>
      <c r="BR963" s="86"/>
      <c r="BS963" s="86"/>
      <c r="BT963" s="7"/>
      <c r="BU963" s="101"/>
    </row>
    <row r="964" spans="3:73" ht="15.75" customHeight="1">
      <c r="C964" s="6"/>
      <c r="E964" s="4"/>
      <c r="F964" s="16"/>
      <c r="K964" s="4"/>
      <c r="L964" s="7"/>
      <c r="M964" s="7"/>
      <c r="BO964" s="7"/>
      <c r="BP964" s="7"/>
      <c r="BQ964" s="7"/>
      <c r="BR964" s="86"/>
      <c r="BS964" s="86"/>
      <c r="BT964" s="7"/>
      <c r="BU964" s="101"/>
    </row>
    <row r="965" spans="3:73" ht="15.75" customHeight="1">
      <c r="C965" s="6"/>
      <c r="E965" s="4"/>
      <c r="F965" s="16"/>
      <c r="K965" s="4"/>
      <c r="L965" s="7"/>
      <c r="M965" s="7"/>
      <c r="BO965" s="7"/>
      <c r="BP965" s="7"/>
      <c r="BQ965" s="7"/>
      <c r="BR965" s="86"/>
      <c r="BS965" s="86"/>
      <c r="BT965" s="7"/>
      <c r="BU965" s="101"/>
    </row>
    <row r="966" spans="3:73" ht="15.75" customHeight="1">
      <c r="C966" s="6"/>
      <c r="E966" s="4"/>
      <c r="F966" s="16"/>
      <c r="K966" s="4"/>
      <c r="L966" s="7"/>
      <c r="M966" s="7"/>
      <c r="BO966" s="7"/>
      <c r="BP966" s="7"/>
      <c r="BQ966" s="7"/>
      <c r="BR966" s="86"/>
      <c r="BS966" s="86"/>
      <c r="BT966" s="7"/>
      <c r="BU966" s="101"/>
    </row>
    <row r="967" spans="3:73" ht="15.75" customHeight="1">
      <c r="C967" s="6"/>
      <c r="E967" s="4"/>
      <c r="F967" s="16"/>
      <c r="K967" s="4"/>
      <c r="L967" s="7"/>
      <c r="M967" s="7"/>
      <c r="BO967" s="7"/>
      <c r="BP967" s="7"/>
      <c r="BQ967" s="7"/>
      <c r="BR967" s="86"/>
      <c r="BS967" s="86"/>
      <c r="BT967" s="7"/>
      <c r="BU967" s="101"/>
    </row>
    <row r="968" spans="3:73" ht="15.75" customHeight="1">
      <c r="C968" s="6"/>
      <c r="E968" s="4"/>
      <c r="F968" s="16"/>
      <c r="K968" s="4"/>
      <c r="L968" s="7"/>
      <c r="M968" s="7"/>
      <c r="BO968" s="7"/>
      <c r="BP968" s="7"/>
      <c r="BQ968" s="7"/>
      <c r="BR968" s="86"/>
      <c r="BS968" s="86"/>
      <c r="BT968" s="7"/>
      <c r="BU968" s="101"/>
    </row>
    <row r="969" spans="3:73" ht="15.75" customHeight="1">
      <c r="C969" s="6"/>
      <c r="E969" s="4"/>
      <c r="F969" s="16"/>
      <c r="K969" s="4"/>
      <c r="L969" s="7"/>
      <c r="M969" s="7"/>
      <c r="BO969" s="7"/>
      <c r="BP969" s="7"/>
      <c r="BQ969" s="7"/>
      <c r="BR969" s="86"/>
      <c r="BS969" s="86"/>
      <c r="BT969" s="7"/>
      <c r="BU969" s="101"/>
    </row>
    <row r="970" spans="3:73" ht="15.75" customHeight="1">
      <c r="C970" s="6"/>
      <c r="E970" s="4"/>
      <c r="F970" s="16"/>
      <c r="K970" s="4"/>
      <c r="L970" s="7"/>
      <c r="M970" s="7"/>
      <c r="BO970" s="7"/>
      <c r="BP970" s="7"/>
      <c r="BQ970" s="7"/>
      <c r="BR970" s="86"/>
      <c r="BS970" s="86"/>
      <c r="BT970" s="7"/>
      <c r="BU970" s="101"/>
    </row>
    <row r="971" spans="3:73" ht="15.75" customHeight="1">
      <c r="C971" s="6"/>
      <c r="E971" s="4"/>
      <c r="F971" s="16"/>
      <c r="K971" s="4"/>
      <c r="L971" s="7"/>
      <c r="M971" s="7"/>
      <c r="BO971" s="7"/>
      <c r="BP971" s="7"/>
      <c r="BQ971" s="7"/>
      <c r="BR971" s="86"/>
      <c r="BS971" s="86"/>
      <c r="BT971" s="7"/>
      <c r="BU971" s="101"/>
    </row>
    <row r="972" spans="3:73" ht="15.75" customHeight="1">
      <c r="C972" s="6"/>
      <c r="E972" s="4"/>
      <c r="F972" s="16"/>
      <c r="K972" s="4"/>
      <c r="L972" s="7"/>
      <c r="M972" s="7"/>
      <c r="BO972" s="7"/>
      <c r="BP972" s="7"/>
      <c r="BQ972" s="7"/>
      <c r="BR972" s="86"/>
      <c r="BS972" s="86"/>
      <c r="BT972" s="7"/>
      <c r="BU972" s="101"/>
    </row>
    <row r="973" spans="3:73" ht="15.75" customHeight="1">
      <c r="C973" s="6"/>
      <c r="E973" s="4"/>
      <c r="F973" s="16"/>
      <c r="K973" s="4"/>
      <c r="L973" s="7"/>
      <c r="M973" s="7"/>
      <c r="BO973" s="7"/>
      <c r="BP973" s="7"/>
      <c r="BQ973" s="7"/>
      <c r="BR973" s="86"/>
      <c r="BS973" s="86"/>
      <c r="BT973" s="7"/>
      <c r="BU973" s="101"/>
    </row>
    <row r="974" spans="3:73" ht="15.75" customHeight="1">
      <c r="C974" s="6"/>
      <c r="E974" s="4"/>
      <c r="F974" s="16"/>
      <c r="K974" s="4"/>
      <c r="L974" s="7"/>
      <c r="M974" s="7"/>
      <c r="BO974" s="7"/>
      <c r="BP974" s="7"/>
      <c r="BQ974" s="7"/>
      <c r="BR974" s="86"/>
      <c r="BS974" s="86"/>
      <c r="BT974" s="7"/>
      <c r="BU974" s="101"/>
    </row>
    <row r="975" spans="3:73" ht="15.75" customHeight="1">
      <c r="C975" s="6"/>
      <c r="E975" s="4"/>
      <c r="F975" s="16"/>
      <c r="K975" s="4"/>
      <c r="L975" s="7"/>
      <c r="M975" s="7"/>
      <c r="BO975" s="7"/>
      <c r="BP975" s="7"/>
      <c r="BQ975" s="7"/>
      <c r="BR975" s="86"/>
      <c r="BS975" s="86"/>
      <c r="BT975" s="7"/>
      <c r="BU975" s="101"/>
    </row>
    <row r="976" spans="3:73" ht="15.75" customHeight="1">
      <c r="C976" s="6"/>
      <c r="E976" s="4"/>
      <c r="F976" s="16"/>
      <c r="K976" s="4"/>
      <c r="L976" s="7"/>
      <c r="M976" s="7"/>
      <c r="BO976" s="7"/>
      <c r="BP976" s="7"/>
      <c r="BQ976" s="7"/>
      <c r="BR976" s="86"/>
      <c r="BS976" s="86"/>
      <c r="BT976" s="7"/>
      <c r="BU976" s="101"/>
    </row>
    <row r="977" spans="3:73" ht="15.75" customHeight="1">
      <c r="C977" s="6"/>
      <c r="E977" s="4"/>
      <c r="F977" s="16"/>
      <c r="K977" s="4"/>
      <c r="L977" s="7"/>
      <c r="M977" s="7"/>
      <c r="BO977" s="7"/>
      <c r="BP977" s="7"/>
      <c r="BQ977" s="7"/>
      <c r="BR977" s="86"/>
      <c r="BS977" s="86"/>
      <c r="BT977" s="7"/>
      <c r="BU977" s="101"/>
    </row>
    <row r="978" spans="3:73" ht="15.75" customHeight="1">
      <c r="C978" s="6"/>
      <c r="E978" s="4"/>
      <c r="F978" s="16"/>
      <c r="K978" s="4"/>
      <c r="L978" s="7"/>
      <c r="M978" s="7"/>
      <c r="BO978" s="7"/>
      <c r="BP978" s="7"/>
      <c r="BQ978" s="7"/>
      <c r="BR978" s="86"/>
      <c r="BS978" s="86"/>
      <c r="BT978" s="7"/>
      <c r="BU978" s="101"/>
    </row>
    <row r="979" spans="3:73" ht="15.75" customHeight="1">
      <c r="C979" s="6"/>
      <c r="E979" s="4"/>
      <c r="F979" s="16"/>
      <c r="K979" s="4"/>
      <c r="L979" s="7"/>
      <c r="M979" s="7"/>
      <c r="BO979" s="7"/>
      <c r="BP979" s="7"/>
      <c r="BQ979" s="7"/>
      <c r="BR979" s="86"/>
      <c r="BS979" s="86"/>
      <c r="BT979" s="7"/>
      <c r="BU979" s="101"/>
    </row>
    <row r="980" spans="3:73" ht="15.75" customHeight="1">
      <c r="C980" s="6"/>
      <c r="E980" s="4"/>
      <c r="F980" s="16"/>
      <c r="K980" s="4"/>
      <c r="L980" s="7"/>
      <c r="M980" s="7"/>
      <c r="BO980" s="7"/>
      <c r="BP980" s="7"/>
      <c r="BQ980" s="7"/>
      <c r="BR980" s="86"/>
      <c r="BS980" s="86"/>
      <c r="BT980" s="7"/>
      <c r="BU980" s="101"/>
    </row>
    <row r="981" spans="3:73" ht="15.75" customHeight="1">
      <c r="C981" s="6"/>
      <c r="E981" s="4"/>
      <c r="F981" s="16"/>
      <c r="K981" s="4"/>
      <c r="L981" s="7"/>
      <c r="M981" s="7"/>
      <c r="BO981" s="7"/>
      <c r="BP981" s="7"/>
      <c r="BQ981" s="7"/>
      <c r="BR981" s="86"/>
      <c r="BS981" s="86"/>
      <c r="BT981" s="7"/>
      <c r="BU981" s="101"/>
    </row>
    <row r="982" spans="3:73" ht="15.75" customHeight="1">
      <c r="C982" s="6"/>
      <c r="E982" s="4"/>
      <c r="F982" s="16"/>
      <c r="K982" s="4"/>
      <c r="L982" s="7"/>
      <c r="M982" s="7"/>
      <c r="BO982" s="7"/>
      <c r="BP982" s="7"/>
      <c r="BQ982" s="7"/>
      <c r="BR982" s="86"/>
      <c r="BS982" s="86"/>
      <c r="BT982" s="7"/>
      <c r="BU982" s="101"/>
    </row>
    <row r="983" spans="3:73" ht="15.75" customHeight="1">
      <c r="C983" s="6"/>
      <c r="E983" s="4"/>
      <c r="F983" s="16"/>
      <c r="K983" s="4"/>
      <c r="L983" s="7"/>
      <c r="M983" s="7"/>
      <c r="BO983" s="7"/>
      <c r="BP983" s="7"/>
      <c r="BQ983" s="7"/>
      <c r="BR983" s="86"/>
      <c r="BS983" s="86"/>
      <c r="BT983" s="7"/>
      <c r="BU983" s="101"/>
    </row>
    <row r="984" spans="3:73" ht="15.75" customHeight="1">
      <c r="C984" s="6"/>
      <c r="E984" s="4"/>
      <c r="F984" s="16"/>
      <c r="K984" s="4"/>
      <c r="L984" s="7"/>
      <c r="M984" s="7"/>
      <c r="BO984" s="7"/>
      <c r="BP984" s="7"/>
      <c r="BQ984" s="7"/>
      <c r="BR984" s="86"/>
      <c r="BS984" s="86"/>
      <c r="BT984" s="7"/>
      <c r="BU984" s="101"/>
    </row>
    <row r="985" spans="3:73" ht="15.75" customHeight="1">
      <c r="C985" s="6"/>
      <c r="E985" s="4"/>
      <c r="F985" s="16"/>
      <c r="K985" s="4"/>
      <c r="L985" s="7"/>
      <c r="M985" s="7"/>
      <c r="BO985" s="7"/>
      <c r="BP985" s="7"/>
      <c r="BQ985" s="7"/>
      <c r="BR985" s="86"/>
      <c r="BS985" s="86"/>
      <c r="BT985" s="7"/>
      <c r="BU985" s="101"/>
    </row>
    <row r="986" spans="3:73" ht="15.75" customHeight="1">
      <c r="C986" s="6"/>
      <c r="E986" s="4"/>
      <c r="F986" s="16"/>
      <c r="K986" s="4"/>
      <c r="L986" s="7"/>
      <c r="M986" s="7"/>
      <c r="BO986" s="7"/>
      <c r="BP986" s="7"/>
      <c r="BQ986" s="7"/>
      <c r="BR986" s="86"/>
      <c r="BS986" s="86"/>
      <c r="BT986" s="7"/>
      <c r="BU986" s="101"/>
    </row>
    <row r="987" spans="3:73" ht="15.75" customHeight="1">
      <c r="C987" s="6"/>
      <c r="E987" s="4"/>
      <c r="F987" s="16"/>
      <c r="K987" s="4"/>
      <c r="L987" s="7"/>
      <c r="M987" s="7"/>
      <c r="BO987" s="7"/>
      <c r="BP987" s="7"/>
      <c r="BQ987" s="7"/>
      <c r="BR987" s="86"/>
      <c r="BS987" s="86"/>
      <c r="BT987" s="7"/>
      <c r="BU987" s="101"/>
    </row>
    <row r="988" spans="3:73" ht="15.75" customHeight="1">
      <c r="C988" s="6"/>
      <c r="E988" s="4"/>
      <c r="F988" s="16"/>
      <c r="K988" s="4"/>
      <c r="L988" s="7"/>
      <c r="M988" s="7"/>
      <c r="BO988" s="7"/>
      <c r="BP988" s="7"/>
      <c r="BQ988" s="7"/>
      <c r="BR988" s="86"/>
      <c r="BS988" s="86"/>
      <c r="BT988" s="7"/>
      <c r="BU988" s="101"/>
    </row>
    <row r="989" spans="3:73" ht="15.75" customHeight="1">
      <c r="C989" s="6"/>
      <c r="E989" s="4"/>
      <c r="F989" s="16"/>
      <c r="K989" s="4"/>
      <c r="L989" s="7"/>
      <c r="M989" s="7"/>
      <c r="BO989" s="7"/>
      <c r="BP989" s="7"/>
      <c r="BQ989" s="7"/>
      <c r="BR989" s="86"/>
      <c r="BS989" s="86"/>
      <c r="BT989" s="7"/>
      <c r="BU989" s="101"/>
    </row>
    <row r="990" spans="3:73" ht="15.75" customHeight="1">
      <c r="C990" s="6"/>
      <c r="E990" s="4"/>
      <c r="F990" s="16"/>
      <c r="K990" s="4"/>
      <c r="L990" s="7"/>
      <c r="M990" s="7"/>
      <c r="BO990" s="7"/>
      <c r="BP990" s="7"/>
      <c r="BQ990" s="7"/>
      <c r="BR990" s="86"/>
      <c r="BS990" s="86"/>
      <c r="BT990" s="7"/>
      <c r="BU990" s="101"/>
    </row>
    <row r="991" spans="3:73" ht="15.75" customHeight="1">
      <c r="C991" s="6"/>
      <c r="E991" s="4"/>
      <c r="F991" s="16"/>
      <c r="K991" s="4"/>
      <c r="L991" s="7"/>
      <c r="M991" s="7"/>
      <c r="BO991" s="7"/>
      <c r="BP991" s="7"/>
      <c r="BQ991" s="7"/>
      <c r="BR991" s="86"/>
      <c r="BS991" s="86"/>
      <c r="BT991" s="7"/>
      <c r="BU991" s="101"/>
    </row>
    <row r="992" spans="3:73" ht="15.75" customHeight="1">
      <c r="C992" s="6"/>
      <c r="E992" s="4"/>
      <c r="F992" s="16"/>
      <c r="K992" s="4"/>
      <c r="L992" s="7"/>
      <c r="M992" s="7"/>
      <c r="BO992" s="7"/>
      <c r="BP992" s="7"/>
      <c r="BQ992" s="7"/>
      <c r="BR992" s="86"/>
      <c r="BS992" s="86"/>
      <c r="BT992" s="7"/>
      <c r="BU992" s="101"/>
    </row>
    <row r="993" spans="3:73" ht="15.75" customHeight="1">
      <c r="C993" s="6"/>
      <c r="E993" s="4"/>
      <c r="F993" s="16"/>
      <c r="K993" s="4"/>
      <c r="L993" s="7"/>
      <c r="M993" s="7"/>
      <c r="BO993" s="7"/>
      <c r="BP993" s="7"/>
      <c r="BQ993" s="7"/>
      <c r="BR993" s="86"/>
      <c r="BS993" s="86"/>
      <c r="BT993" s="7"/>
      <c r="BU993" s="101"/>
    </row>
    <row r="994" spans="3:73" ht="15.75" customHeight="1">
      <c r="C994" s="6"/>
      <c r="E994" s="4"/>
      <c r="F994" s="16"/>
      <c r="K994" s="4"/>
      <c r="L994" s="7"/>
      <c r="M994" s="7"/>
      <c r="BO994" s="7"/>
      <c r="BP994" s="7"/>
      <c r="BQ994" s="7"/>
      <c r="BR994" s="86"/>
      <c r="BS994" s="86"/>
      <c r="BT994" s="7"/>
      <c r="BU994" s="101"/>
    </row>
    <row r="995" spans="3:73" ht="15.75" customHeight="1">
      <c r="C995" s="6"/>
      <c r="E995" s="4"/>
      <c r="F995" s="16"/>
      <c r="K995" s="4"/>
      <c r="L995" s="7"/>
      <c r="M995" s="7"/>
      <c r="BO995" s="7"/>
      <c r="BP995" s="7"/>
      <c r="BQ995" s="7"/>
      <c r="BR995" s="86"/>
      <c r="BS995" s="86"/>
      <c r="BT995" s="7"/>
      <c r="BU995" s="101"/>
    </row>
    <row r="996" spans="3:73" ht="15.75" customHeight="1">
      <c r="C996" s="6"/>
      <c r="E996" s="4"/>
      <c r="F996" s="16"/>
      <c r="K996" s="4"/>
      <c r="L996" s="7"/>
      <c r="M996" s="7"/>
      <c r="BO996" s="7"/>
      <c r="BP996" s="7"/>
      <c r="BQ996" s="7"/>
      <c r="BR996" s="86"/>
      <c r="BS996" s="86"/>
      <c r="BT996" s="7"/>
      <c r="BU996" s="101"/>
    </row>
    <row r="997" spans="3:73" ht="15.75" customHeight="1">
      <c r="C997" s="6"/>
      <c r="E997" s="4"/>
      <c r="F997" s="16"/>
      <c r="K997" s="4"/>
      <c r="L997" s="7"/>
      <c r="M997" s="7"/>
      <c r="BO997" s="7"/>
      <c r="BP997" s="7"/>
      <c r="BQ997" s="7"/>
      <c r="BR997" s="86"/>
      <c r="BS997" s="86"/>
      <c r="BT997" s="7"/>
      <c r="BU997" s="101"/>
    </row>
    <row r="998" spans="3:73" ht="15.75" customHeight="1">
      <c r="C998" s="6"/>
      <c r="E998" s="4"/>
      <c r="F998" s="16"/>
      <c r="K998" s="4"/>
      <c r="L998" s="7"/>
      <c r="M998" s="7"/>
      <c r="BO998" s="7"/>
      <c r="BP998" s="7"/>
      <c r="BQ998" s="7"/>
      <c r="BR998" s="86"/>
      <c r="BS998" s="86"/>
      <c r="BT998" s="7"/>
      <c r="BU998" s="101"/>
    </row>
    <row r="999" spans="3:73" ht="15.75" customHeight="1">
      <c r="C999" s="6"/>
      <c r="E999" s="4"/>
      <c r="F999" s="16"/>
      <c r="K999" s="4"/>
      <c r="L999" s="7"/>
      <c r="M999" s="7"/>
      <c r="BO999" s="7"/>
      <c r="BP999" s="7"/>
      <c r="BQ999" s="7"/>
      <c r="BR999" s="86"/>
      <c r="BS999" s="86"/>
      <c r="BT999" s="7"/>
      <c r="BU999" s="101"/>
    </row>
    <row r="1000" spans="3:73" ht="15.75" customHeight="1">
      <c r="C1000" s="6"/>
      <c r="E1000" s="4"/>
      <c r="F1000" s="16"/>
      <c r="K1000" s="4"/>
      <c r="L1000" s="7"/>
      <c r="M1000" s="7"/>
      <c r="BO1000" s="7"/>
      <c r="BP1000" s="7"/>
      <c r="BQ1000" s="7"/>
      <c r="BR1000" s="86"/>
      <c r="BS1000" s="86"/>
      <c r="BT1000" s="7"/>
      <c r="BU1000" s="101"/>
    </row>
    <row r="1001" spans="3:73" ht="15.75" customHeight="1">
      <c r="C1001" s="6"/>
      <c r="E1001" s="4"/>
      <c r="F1001" s="16"/>
      <c r="K1001" s="4"/>
      <c r="L1001" s="7"/>
      <c r="M1001" s="7"/>
      <c r="BO1001" s="7"/>
      <c r="BP1001" s="7"/>
      <c r="BQ1001" s="7"/>
      <c r="BR1001" s="86"/>
      <c r="BS1001" s="86"/>
      <c r="BT1001" s="7"/>
      <c r="BU1001" s="101"/>
    </row>
    <row r="1002" spans="3:73" ht="15.75" customHeight="1">
      <c r="C1002" s="6"/>
      <c r="E1002" s="4"/>
      <c r="F1002" s="16"/>
      <c r="K1002" s="4"/>
      <c r="L1002" s="7"/>
      <c r="M1002" s="7"/>
      <c r="BO1002" s="7"/>
      <c r="BP1002" s="7"/>
      <c r="BQ1002" s="7"/>
      <c r="BR1002" s="86"/>
      <c r="BS1002" s="86"/>
      <c r="BT1002" s="7"/>
      <c r="BU1002" s="101"/>
    </row>
    <row r="1003" spans="3:73" ht="15.75" customHeight="1">
      <c r="C1003" s="6"/>
      <c r="E1003" s="4"/>
      <c r="F1003" s="16"/>
      <c r="K1003" s="4"/>
      <c r="L1003" s="7"/>
      <c r="M1003" s="7"/>
      <c r="BO1003" s="7"/>
      <c r="BP1003" s="7"/>
      <c r="BQ1003" s="7"/>
      <c r="BR1003" s="86"/>
      <c r="BS1003" s="86"/>
      <c r="BT1003" s="7"/>
      <c r="BU1003" s="101"/>
    </row>
    <row r="1004" spans="3:73" ht="15.75" customHeight="1">
      <c r="C1004" s="6"/>
      <c r="E1004" s="4"/>
      <c r="F1004" s="16"/>
      <c r="K1004" s="4"/>
      <c r="L1004" s="7"/>
      <c r="M1004" s="7"/>
      <c r="BO1004" s="7"/>
      <c r="BP1004" s="7"/>
      <c r="BQ1004" s="7"/>
      <c r="BR1004" s="86"/>
      <c r="BS1004" s="86"/>
      <c r="BT1004" s="7"/>
      <c r="BU1004" s="101"/>
    </row>
    <row r="1005" spans="3:73" ht="15.75" customHeight="1">
      <c r="C1005" s="6"/>
      <c r="E1005" s="4"/>
      <c r="F1005" s="16"/>
      <c r="K1005" s="4"/>
      <c r="L1005" s="7"/>
      <c r="M1005" s="7"/>
      <c r="BO1005" s="7"/>
      <c r="BP1005" s="7"/>
      <c r="BQ1005" s="7"/>
      <c r="BR1005" s="86"/>
      <c r="BS1005" s="86"/>
      <c r="BT1005" s="7"/>
      <c r="BU1005" s="101"/>
    </row>
    <row r="1006" spans="3:73" ht="15.75" customHeight="1">
      <c r="C1006" s="6"/>
      <c r="E1006" s="4"/>
      <c r="F1006" s="16"/>
      <c r="K1006" s="4"/>
      <c r="L1006" s="7"/>
      <c r="M1006" s="7"/>
      <c r="BO1006" s="7"/>
      <c r="BP1006" s="7"/>
      <c r="BQ1006" s="7"/>
      <c r="BR1006" s="86"/>
      <c r="BS1006" s="86"/>
      <c r="BT1006" s="7"/>
      <c r="BU1006" s="101"/>
    </row>
    <row r="1007" spans="3:73" ht="15.75" customHeight="1">
      <c r="C1007" s="6"/>
      <c r="E1007" s="4"/>
      <c r="F1007" s="16"/>
      <c r="K1007" s="4"/>
      <c r="L1007" s="7"/>
      <c r="M1007" s="7"/>
      <c r="BO1007" s="7"/>
      <c r="BP1007" s="7"/>
      <c r="BQ1007" s="7"/>
      <c r="BR1007" s="86"/>
      <c r="BS1007" s="86"/>
      <c r="BT1007" s="7"/>
      <c r="BU1007" s="101"/>
    </row>
    <row r="1008" spans="3:73" ht="15.75" customHeight="1">
      <c r="C1008" s="6"/>
      <c r="E1008" s="4"/>
      <c r="F1008" s="16"/>
      <c r="K1008" s="4"/>
      <c r="L1008" s="7"/>
      <c r="M1008" s="7"/>
      <c r="BO1008" s="7"/>
      <c r="BP1008" s="7"/>
      <c r="BQ1008" s="7"/>
      <c r="BR1008" s="86"/>
      <c r="BS1008" s="86"/>
      <c r="BT1008" s="7"/>
      <c r="BU1008" s="101"/>
    </row>
    <row r="1009" spans="3:73" ht="15.75" customHeight="1">
      <c r="C1009" s="6"/>
      <c r="E1009" s="4"/>
      <c r="F1009" s="16"/>
      <c r="K1009" s="4"/>
      <c r="L1009" s="7"/>
      <c r="M1009" s="7"/>
      <c r="BO1009" s="7"/>
      <c r="BP1009" s="7"/>
      <c r="BQ1009" s="7"/>
      <c r="BR1009" s="86"/>
      <c r="BS1009" s="86"/>
      <c r="BT1009" s="7"/>
      <c r="BU1009" s="101"/>
    </row>
    <row r="1010" spans="3:73" ht="15.75" customHeight="1">
      <c r="C1010" s="6"/>
      <c r="E1010" s="4"/>
      <c r="F1010" s="16"/>
      <c r="K1010" s="4"/>
      <c r="L1010" s="7"/>
      <c r="M1010" s="7"/>
      <c r="BO1010" s="7"/>
      <c r="BP1010" s="7"/>
      <c r="BQ1010" s="7"/>
      <c r="BR1010" s="86"/>
      <c r="BS1010" s="86"/>
      <c r="BT1010" s="7"/>
      <c r="BU1010" s="101"/>
    </row>
    <row r="1011" spans="3:73" ht="15.75" customHeight="1">
      <c r="C1011" s="6"/>
      <c r="E1011" s="4"/>
      <c r="F1011" s="16"/>
      <c r="K1011" s="4"/>
      <c r="L1011" s="7"/>
      <c r="M1011" s="7"/>
      <c r="BO1011" s="7"/>
      <c r="BP1011" s="7"/>
      <c r="BQ1011" s="7"/>
      <c r="BR1011" s="86"/>
      <c r="BS1011" s="86"/>
      <c r="BT1011" s="7"/>
      <c r="BU1011" s="101"/>
    </row>
    <row r="1012" spans="3:73" ht="15.75" customHeight="1">
      <c r="C1012" s="6"/>
      <c r="E1012" s="4"/>
      <c r="F1012" s="16"/>
      <c r="K1012" s="4"/>
      <c r="L1012" s="7"/>
      <c r="M1012" s="7"/>
      <c r="BO1012" s="7"/>
      <c r="BP1012" s="7"/>
      <c r="BQ1012" s="7"/>
      <c r="BR1012" s="86"/>
      <c r="BS1012" s="86"/>
      <c r="BT1012" s="7"/>
      <c r="BU1012" s="101"/>
    </row>
    <row r="1013" spans="3:73" ht="15.75" customHeight="1">
      <c r="C1013" s="6"/>
      <c r="E1013" s="4"/>
      <c r="F1013" s="16"/>
      <c r="K1013" s="4"/>
      <c r="L1013" s="7"/>
      <c r="M1013" s="7"/>
      <c r="BO1013" s="7"/>
      <c r="BP1013" s="7"/>
      <c r="BQ1013" s="7"/>
      <c r="BR1013" s="86"/>
      <c r="BS1013" s="86"/>
      <c r="BT1013" s="7"/>
      <c r="BU1013" s="101"/>
    </row>
    <row r="1014" spans="3:73" ht="15.75" customHeight="1">
      <c r="C1014" s="6"/>
      <c r="E1014" s="4"/>
      <c r="F1014" s="16"/>
      <c r="K1014" s="4"/>
      <c r="L1014" s="7"/>
      <c r="M1014" s="7"/>
      <c r="BO1014" s="7"/>
      <c r="BP1014" s="7"/>
      <c r="BQ1014" s="7"/>
      <c r="BR1014" s="86"/>
      <c r="BS1014" s="86"/>
      <c r="BT1014" s="7"/>
      <c r="BU1014" s="101"/>
    </row>
    <row r="1015" spans="3:73" ht="15.75" customHeight="1">
      <c r="C1015" s="6"/>
      <c r="E1015" s="4"/>
      <c r="F1015" s="16"/>
      <c r="K1015" s="4"/>
      <c r="L1015" s="7"/>
      <c r="M1015" s="7"/>
      <c r="BO1015" s="7"/>
      <c r="BP1015" s="7"/>
      <c r="BQ1015" s="7"/>
      <c r="BR1015" s="86"/>
      <c r="BS1015" s="86"/>
      <c r="BT1015" s="7"/>
      <c r="BU1015" s="101"/>
    </row>
    <row r="1016" spans="3:73" ht="15.75" customHeight="1">
      <c r="C1016" s="6"/>
      <c r="E1016" s="4"/>
      <c r="F1016" s="16"/>
      <c r="K1016" s="4"/>
      <c r="L1016" s="7"/>
      <c r="M1016" s="7"/>
      <c r="BO1016" s="7"/>
      <c r="BP1016" s="7"/>
      <c r="BQ1016" s="7"/>
      <c r="BR1016" s="86"/>
      <c r="BS1016" s="86"/>
      <c r="BT1016" s="7"/>
      <c r="BU1016" s="101"/>
    </row>
    <row r="1017" spans="3:73" ht="15.75" customHeight="1">
      <c r="C1017" s="6"/>
      <c r="E1017" s="4"/>
      <c r="F1017" s="16"/>
      <c r="K1017" s="4"/>
      <c r="L1017" s="7"/>
      <c r="M1017" s="7"/>
      <c r="BO1017" s="7"/>
      <c r="BP1017" s="7"/>
      <c r="BQ1017" s="7"/>
      <c r="BR1017" s="86"/>
      <c r="BS1017" s="86"/>
      <c r="BT1017" s="7"/>
      <c r="BU1017" s="101"/>
    </row>
    <row r="1018" spans="3:73" ht="15.75" customHeight="1">
      <c r="C1018" s="6"/>
      <c r="E1018" s="4"/>
      <c r="F1018" s="16"/>
      <c r="K1018" s="4"/>
      <c r="L1018" s="7"/>
      <c r="M1018" s="7"/>
      <c r="BO1018" s="7"/>
      <c r="BP1018" s="7"/>
      <c r="BQ1018" s="7"/>
      <c r="BR1018" s="86"/>
      <c r="BS1018" s="86"/>
      <c r="BT1018" s="7"/>
      <c r="BU1018" s="101"/>
    </row>
    <row r="1019" spans="3:73" ht="15.75" customHeight="1">
      <c r="C1019" s="6"/>
      <c r="E1019" s="4"/>
      <c r="F1019" s="16"/>
      <c r="K1019" s="4"/>
      <c r="L1019" s="7"/>
      <c r="M1019" s="7"/>
      <c r="BO1019" s="7"/>
      <c r="BP1019" s="7"/>
      <c r="BQ1019" s="7"/>
      <c r="BR1019" s="86"/>
      <c r="BS1019" s="86"/>
      <c r="BT1019" s="7"/>
      <c r="BU1019" s="101"/>
    </row>
    <row r="1020" spans="3:73" ht="15.75" customHeight="1">
      <c r="C1020" s="6"/>
      <c r="E1020" s="4"/>
      <c r="F1020" s="16"/>
      <c r="K1020" s="4"/>
      <c r="L1020" s="7"/>
      <c r="M1020" s="7"/>
      <c r="BO1020" s="7"/>
      <c r="BP1020" s="7"/>
      <c r="BQ1020" s="7"/>
      <c r="BR1020" s="86"/>
      <c r="BS1020" s="86"/>
      <c r="BT1020" s="7"/>
      <c r="BU1020" s="101"/>
    </row>
    <row r="1021" spans="3:73" ht="15.75" customHeight="1">
      <c r="C1021" s="6"/>
      <c r="E1021" s="4"/>
      <c r="F1021" s="16"/>
      <c r="K1021" s="4"/>
      <c r="L1021" s="7"/>
      <c r="M1021" s="7"/>
      <c r="BO1021" s="7"/>
      <c r="BP1021" s="7"/>
      <c r="BQ1021" s="7"/>
      <c r="BR1021" s="86"/>
      <c r="BS1021" s="86"/>
      <c r="BT1021" s="7"/>
      <c r="BU1021" s="101"/>
    </row>
    <row r="1022" spans="3:73" ht="15.75" customHeight="1">
      <c r="C1022" s="6"/>
      <c r="E1022" s="4"/>
      <c r="F1022" s="16"/>
      <c r="K1022" s="4"/>
      <c r="L1022" s="7"/>
      <c r="M1022" s="7"/>
      <c r="BO1022" s="7"/>
      <c r="BP1022" s="7"/>
      <c r="BQ1022" s="7"/>
      <c r="BR1022" s="86"/>
      <c r="BS1022" s="86"/>
      <c r="BT1022" s="7"/>
      <c r="BU1022" s="101"/>
    </row>
    <row r="1023" spans="3:73" ht="15.75" customHeight="1">
      <c r="C1023" s="6"/>
      <c r="E1023" s="4"/>
      <c r="F1023" s="16"/>
      <c r="K1023" s="4"/>
      <c r="L1023" s="7"/>
      <c r="M1023" s="7"/>
      <c r="BO1023" s="7"/>
      <c r="BP1023" s="7"/>
      <c r="BQ1023" s="7"/>
      <c r="BR1023" s="86"/>
      <c r="BS1023" s="86"/>
      <c r="BT1023" s="7"/>
      <c r="BU1023" s="101"/>
    </row>
    <row r="1024" spans="3:73" ht="15.75" customHeight="1">
      <c r="C1024" s="6"/>
      <c r="E1024" s="4"/>
      <c r="F1024" s="16"/>
      <c r="K1024" s="4"/>
      <c r="L1024" s="7"/>
      <c r="M1024" s="7"/>
      <c r="BO1024" s="7"/>
      <c r="BP1024" s="7"/>
      <c r="BQ1024" s="7"/>
      <c r="BR1024" s="86"/>
      <c r="BS1024" s="86"/>
      <c r="BT1024" s="7"/>
      <c r="BU1024" s="101"/>
    </row>
    <row r="1025" spans="3:73" ht="15.75" customHeight="1">
      <c r="C1025" s="6"/>
      <c r="E1025" s="4"/>
      <c r="F1025" s="16"/>
      <c r="K1025" s="4"/>
      <c r="L1025" s="7"/>
      <c r="M1025" s="7"/>
      <c r="BO1025" s="7"/>
      <c r="BP1025" s="7"/>
      <c r="BQ1025" s="7"/>
      <c r="BR1025" s="86"/>
      <c r="BS1025" s="86"/>
      <c r="BT1025" s="7"/>
      <c r="BU1025" s="101"/>
    </row>
    <row r="1026" spans="3:73" ht="15.75" customHeight="1">
      <c r="C1026" s="6"/>
      <c r="E1026" s="4"/>
      <c r="F1026" s="16"/>
      <c r="K1026" s="4"/>
      <c r="L1026" s="7"/>
      <c r="M1026" s="7"/>
      <c r="BO1026" s="7"/>
      <c r="BP1026" s="7"/>
      <c r="BQ1026" s="7"/>
      <c r="BR1026" s="86"/>
      <c r="BS1026" s="86"/>
      <c r="BT1026" s="7"/>
      <c r="BU1026" s="101"/>
    </row>
    <row r="1027" spans="3:73" ht="15.75" customHeight="1">
      <c r="C1027" s="6"/>
      <c r="E1027" s="4"/>
      <c r="F1027" s="16"/>
      <c r="K1027" s="4"/>
      <c r="L1027" s="7"/>
      <c r="M1027" s="7"/>
      <c r="BO1027" s="7"/>
      <c r="BP1027" s="7"/>
      <c r="BQ1027" s="7"/>
      <c r="BR1027" s="86"/>
      <c r="BS1027" s="86"/>
      <c r="BT1027" s="7"/>
      <c r="BU1027" s="101"/>
    </row>
    <row r="1028" spans="3:73" ht="15.75" customHeight="1">
      <c r="C1028" s="6"/>
      <c r="E1028" s="4"/>
      <c r="F1028" s="16"/>
      <c r="K1028" s="4"/>
      <c r="L1028" s="7"/>
      <c r="M1028" s="7"/>
      <c r="BO1028" s="7"/>
      <c r="BP1028" s="7"/>
      <c r="BQ1028" s="7"/>
      <c r="BR1028" s="86"/>
      <c r="BS1028" s="86"/>
      <c r="BT1028" s="7"/>
      <c r="BU1028" s="101"/>
    </row>
    <row r="1029" spans="3:73" ht="15.75" customHeight="1">
      <c r="C1029" s="6"/>
      <c r="E1029" s="4"/>
      <c r="F1029" s="16"/>
      <c r="K1029" s="4"/>
      <c r="L1029" s="7"/>
      <c r="M1029" s="7"/>
      <c r="BO1029" s="7"/>
      <c r="BP1029" s="7"/>
      <c r="BQ1029" s="7"/>
      <c r="BR1029" s="86"/>
      <c r="BS1029" s="86"/>
      <c r="BT1029" s="7"/>
      <c r="BU1029" s="101"/>
    </row>
    <row r="1030" spans="3:73" ht="15.75" customHeight="1">
      <c r="C1030" s="6"/>
      <c r="E1030" s="4"/>
      <c r="F1030" s="16"/>
      <c r="K1030" s="4"/>
      <c r="L1030" s="7"/>
      <c r="M1030" s="7"/>
      <c r="BO1030" s="7"/>
      <c r="BP1030" s="7"/>
      <c r="BQ1030" s="7"/>
      <c r="BR1030" s="86"/>
      <c r="BS1030" s="86"/>
      <c r="BT1030" s="7"/>
      <c r="BU1030" s="101"/>
    </row>
    <row r="1031" spans="3:73" ht="15.75" customHeight="1">
      <c r="C1031" s="6"/>
      <c r="E1031" s="4"/>
      <c r="F1031" s="16"/>
      <c r="K1031" s="4"/>
      <c r="L1031" s="7"/>
      <c r="M1031" s="7"/>
      <c r="BO1031" s="7"/>
      <c r="BP1031" s="7"/>
      <c r="BQ1031" s="7"/>
      <c r="BR1031" s="86"/>
      <c r="BS1031" s="86"/>
      <c r="BT1031" s="7"/>
      <c r="BU1031" s="101"/>
    </row>
    <row r="1032" spans="3:73" ht="15.75" customHeight="1">
      <c r="C1032" s="6"/>
      <c r="E1032" s="4"/>
      <c r="F1032" s="16"/>
      <c r="K1032" s="4"/>
      <c r="L1032" s="7"/>
      <c r="M1032" s="7"/>
      <c r="BO1032" s="7"/>
      <c r="BP1032" s="7"/>
      <c r="BQ1032" s="7"/>
      <c r="BR1032" s="86"/>
      <c r="BS1032" s="86"/>
      <c r="BT1032" s="7"/>
      <c r="BU1032" s="101"/>
    </row>
    <row r="1033" spans="3:73" ht="15.75" customHeight="1">
      <c r="C1033" s="6"/>
      <c r="E1033" s="4"/>
      <c r="F1033" s="16"/>
      <c r="K1033" s="4"/>
      <c r="L1033" s="7"/>
      <c r="M1033" s="7"/>
      <c r="BO1033" s="7"/>
      <c r="BP1033" s="7"/>
      <c r="BQ1033" s="7"/>
      <c r="BR1033" s="86"/>
      <c r="BS1033" s="86"/>
      <c r="BT1033" s="7"/>
      <c r="BU1033" s="101"/>
    </row>
    <row r="1034" spans="3:73" ht="15.75" customHeight="1">
      <c r="C1034" s="6"/>
      <c r="E1034" s="4"/>
      <c r="F1034" s="16"/>
      <c r="K1034" s="4"/>
      <c r="L1034" s="7"/>
      <c r="M1034" s="7"/>
      <c r="BO1034" s="7"/>
      <c r="BP1034" s="7"/>
      <c r="BQ1034" s="7"/>
      <c r="BR1034" s="86"/>
      <c r="BS1034" s="86"/>
      <c r="BT1034" s="7"/>
      <c r="BU1034" s="101"/>
    </row>
    <row r="1035" spans="3:73" ht="15.75" customHeight="1">
      <c r="C1035" s="6"/>
      <c r="E1035" s="4"/>
      <c r="F1035" s="16"/>
      <c r="K1035" s="4"/>
      <c r="L1035" s="7"/>
      <c r="M1035" s="7"/>
      <c r="BO1035" s="7"/>
      <c r="BP1035" s="7"/>
      <c r="BQ1035" s="7"/>
      <c r="BR1035" s="86"/>
      <c r="BS1035" s="86"/>
      <c r="BT1035" s="7"/>
      <c r="BU1035" s="101"/>
    </row>
    <row r="1036" spans="3:73" ht="15.75" customHeight="1">
      <c r="C1036" s="6"/>
      <c r="E1036" s="4"/>
      <c r="F1036" s="16"/>
      <c r="K1036" s="4"/>
      <c r="L1036" s="7"/>
      <c r="M1036" s="7"/>
      <c r="BO1036" s="7"/>
      <c r="BP1036" s="7"/>
      <c r="BQ1036" s="7"/>
      <c r="BR1036" s="86"/>
      <c r="BS1036" s="86"/>
      <c r="BT1036" s="7"/>
      <c r="BU1036" s="101"/>
    </row>
    <row r="1037" spans="3:73" ht="15.75" customHeight="1">
      <c r="C1037" s="6"/>
      <c r="E1037" s="4"/>
      <c r="F1037" s="16"/>
      <c r="K1037" s="4"/>
      <c r="L1037" s="7"/>
      <c r="M1037" s="7"/>
      <c r="BO1037" s="7"/>
      <c r="BP1037" s="7"/>
      <c r="BQ1037" s="7"/>
      <c r="BR1037" s="86"/>
      <c r="BS1037" s="86"/>
      <c r="BT1037" s="7"/>
      <c r="BU1037" s="101"/>
    </row>
    <row r="1038" spans="3:73" ht="15.75" customHeight="1">
      <c r="C1038" s="6"/>
      <c r="E1038" s="4"/>
      <c r="F1038" s="16"/>
      <c r="K1038" s="4"/>
      <c r="L1038" s="7"/>
      <c r="M1038" s="7"/>
      <c r="BO1038" s="7"/>
      <c r="BP1038" s="7"/>
      <c r="BQ1038" s="7"/>
      <c r="BR1038" s="86"/>
      <c r="BS1038" s="86"/>
      <c r="BT1038" s="7"/>
      <c r="BU1038" s="101"/>
    </row>
    <row r="1039" spans="3:73" ht="15.75" customHeight="1">
      <c r="C1039" s="6"/>
      <c r="E1039" s="4"/>
      <c r="F1039" s="16"/>
      <c r="K1039" s="4"/>
      <c r="L1039" s="7"/>
      <c r="M1039" s="7"/>
      <c r="BO1039" s="7"/>
      <c r="BP1039" s="7"/>
      <c r="BQ1039" s="7"/>
      <c r="BR1039" s="86"/>
      <c r="BS1039" s="86"/>
      <c r="BT1039" s="7"/>
      <c r="BU1039" s="101"/>
    </row>
    <row r="1040" spans="3:73" ht="15.75" customHeight="1">
      <c r="C1040" s="6"/>
      <c r="E1040" s="4"/>
      <c r="F1040" s="16"/>
      <c r="K1040" s="4"/>
      <c r="L1040" s="7"/>
      <c r="M1040" s="7"/>
      <c r="BO1040" s="7"/>
      <c r="BP1040" s="7"/>
      <c r="BQ1040" s="7"/>
      <c r="BR1040" s="86"/>
      <c r="BS1040" s="86"/>
      <c r="BT1040" s="7"/>
      <c r="BU1040" s="101"/>
    </row>
    <row r="1041" spans="3:73" ht="15.75" customHeight="1">
      <c r="C1041" s="6"/>
      <c r="E1041" s="4"/>
      <c r="F1041" s="16"/>
      <c r="K1041" s="4"/>
      <c r="L1041" s="7"/>
      <c r="M1041" s="7"/>
      <c r="BO1041" s="7"/>
      <c r="BP1041" s="7"/>
      <c r="BQ1041" s="7"/>
      <c r="BR1041" s="86"/>
      <c r="BS1041" s="86"/>
      <c r="BT1041" s="7"/>
      <c r="BU1041" s="101"/>
    </row>
    <row r="1042" spans="3:73" ht="15.75" customHeight="1">
      <c r="C1042" s="6"/>
      <c r="E1042" s="4"/>
      <c r="F1042" s="16"/>
      <c r="K1042" s="4"/>
      <c r="L1042" s="7"/>
      <c r="M1042" s="7"/>
      <c r="BO1042" s="7"/>
      <c r="BP1042" s="7"/>
      <c r="BQ1042" s="7"/>
      <c r="BR1042" s="86"/>
      <c r="BS1042" s="86"/>
      <c r="BT1042" s="7"/>
      <c r="BU1042" s="101"/>
    </row>
    <row r="1043" spans="3:73" ht="15.75" customHeight="1">
      <c r="C1043" s="6"/>
      <c r="E1043" s="4"/>
      <c r="F1043" s="16"/>
      <c r="K1043" s="4"/>
      <c r="L1043" s="7"/>
      <c r="M1043" s="7"/>
      <c r="BO1043" s="7"/>
      <c r="BP1043" s="7"/>
      <c r="BQ1043" s="7"/>
      <c r="BR1043" s="86"/>
      <c r="BS1043" s="86"/>
      <c r="BT1043" s="7"/>
      <c r="BU1043" s="101"/>
    </row>
    <row r="1044" spans="3:73" ht="15.75" customHeight="1">
      <c r="C1044" s="6"/>
      <c r="E1044" s="4"/>
      <c r="F1044" s="16"/>
      <c r="K1044" s="4"/>
      <c r="L1044" s="7"/>
      <c r="M1044" s="7"/>
      <c r="BO1044" s="7"/>
      <c r="BP1044" s="7"/>
      <c r="BQ1044" s="7"/>
      <c r="BR1044" s="86"/>
      <c r="BS1044" s="86"/>
      <c r="BT1044" s="7"/>
      <c r="BU1044" s="101"/>
    </row>
    <row r="1045" spans="3:73" ht="15.75" customHeight="1">
      <c r="C1045" s="6"/>
      <c r="E1045" s="4"/>
      <c r="F1045" s="16"/>
      <c r="K1045" s="4"/>
      <c r="L1045" s="7"/>
      <c r="M1045" s="7"/>
      <c r="BO1045" s="7"/>
      <c r="BP1045" s="7"/>
      <c r="BQ1045" s="7"/>
      <c r="BR1045" s="86"/>
      <c r="BS1045" s="86"/>
      <c r="BT1045" s="7"/>
      <c r="BU1045" s="101"/>
    </row>
    <row r="1046" spans="3:73" ht="15.75" customHeight="1">
      <c r="C1046" s="6"/>
      <c r="E1046" s="4"/>
      <c r="F1046" s="16"/>
      <c r="K1046" s="4"/>
      <c r="L1046" s="7"/>
      <c r="M1046" s="7"/>
      <c r="BO1046" s="7"/>
      <c r="BP1046" s="7"/>
      <c r="BQ1046" s="7"/>
      <c r="BR1046" s="86"/>
      <c r="BS1046" s="86"/>
      <c r="BT1046" s="7"/>
      <c r="BU1046" s="101"/>
    </row>
    <row r="1047" spans="3:73" ht="15.75" customHeight="1">
      <c r="C1047" s="6"/>
      <c r="E1047" s="4"/>
      <c r="F1047" s="16"/>
      <c r="K1047" s="4"/>
      <c r="L1047" s="7"/>
      <c r="M1047" s="7"/>
      <c r="BO1047" s="7"/>
      <c r="BP1047" s="7"/>
      <c r="BQ1047" s="7"/>
      <c r="BR1047" s="86"/>
      <c r="BS1047" s="86"/>
      <c r="BT1047" s="7"/>
      <c r="BU1047" s="101"/>
    </row>
    <row r="1048" spans="3:73" ht="15.75" customHeight="1">
      <c r="C1048" s="6"/>
      <c r="E1048" s="4"/>
      <c r="F1048" s="16"/>
      <c r="K1048" s="4"/>
      <c r="L1048" s="7"/>
      <c r="M1048" s="7"/>
      <c r="BO1048" s="7"/>
      <c r="BP1048" s="7"/>
      <c r="BQ1048" s="7"/>
      <c r="BR1048" s="86"/>
      <c r="BS1048" s="86"/>
      <c r="BT1048" s="7"/>
      <c r="BU1048" s="101"/>
    </row>
    <row r="1049" spans="3:73" ht="15.75" customHeight="1">
      <c r="C1049" s="6"/>
      <c r="E1049" s="4"/>
      <c r="F1049" s="16"/>
      <c r="K1049" s="4"/>
      <c r="L1049" s="7"/>
      <c r="M1049" s="7"/>
      <c r="BO1049" s="7"/>
      <c r="BP1049" s="7"/>
      <c r="BQ1049" s="7"/>
      <c r="BR1049" s="86"/>
      <c r="BS1049" s="86"/>
      <c r="BT1049" s="7"/>
      <c r="BU1049" s="101"/>
    </row>
    <row r="1050" spans="3:73" ht="15.75" customHeight="1">
      <c r="C1050" s="6"/>
      <c r="E1050" s="4"/>
      <c r="F1050" s="16"/>
      <c r="K1050" s="4"/>
      <c r="L1050" s="7"/>
      <c r="M1050" s="7"/>
      <c r="BO1050" s="7"/>
      <c r="BP1050" s="7"/>
      <c r="BQ1050" s="7"/>
      <c r="BR1050" s="86"/>
      <c r="BS1050" s="86"/>
      <c r="BT1050" s="7"/>
      <c r="BU1050" s="101"/>
    </row>
    <row r="1051" spans="3:73" ht="15.75" customHeight="1">
      <c r="C1051" s="6"/>
      <c r="E1051" s="4"/>
      <c r="F1051" s="16"/>
      <c r="K1051" s="4"/>
      <c r="L1051" s="7"/>
      <c r="M1051" s="7"/>
      <c r="BO1051" s="7"/>
      <c r="BP1051" s="7"/>
      <c r="BQ1051" s="7"/>
      <c r="BR1051" s="86"/>
      <c r="BS1051" s="86"/>
      <c r="BT1051" s="7"/>
      <c r="BU1051" s="101"/>
    </row>
    <row r="1052" spans="3:73" ht="15.75" customHeight="1">
      <c r="C1052" s="6"/>
      <c r="E1052" s="4"/>
      <c r="F1052" s="16"/>
      <c r="K1052" s="4"/>
      <c r="L1052" s="7"/>
      <c r="M1052" s="7"/>
      <c r="BO1052" s="7"/>
      <c r="BP1052" s="7"/>
      <c r="BQ1052" s="7"/>
      <c r="BR1052" s="86"/>
      <c r="BS1052" s="86"/>
      <c r="BT1052" s="7"/>
      <c r="BU1052" s="101"/>
    </row>
    <row r="1053" spans="3:73" ht="15.75" customHeight="1">
      <c r="C1053" s="6"/>
      <c r="E1053" s="4"/>
      <c r="F1053" s="16"/>
      <c r="K1053" s="4"/>
      <c r="L1053" s="7"/>
      <c r="M1053" s="7"/>
      <c r="BO1053" s="7"/>
      <c r="BP1053" s="7"/>
      <c r="BQ1053" s="7"/>
      <c r="BR1053" s="86"/>
      <c r="BS1053" s="86"/>
      <c r="BT1053" s="7"/>
      <c r="BU1053" s="101"/>
    </row>
    <row r="1054" spans="3:73" ht="15.75" customHeight="1">
      <c r="C1054" s="6"/>
      <c r="E1054" s="4"/>
      <c r="F1054" s="16"/>
      <c r="K1054" s="4"/>
      <c r="L1054" s="7"/>
      <c r="M1054" s="7"/>
      <c r="BO1054" s="7"/>
      <c r="BP1054" s="7"/>
      <c r="BQ1054" s="7"/>
      <c r="BR1054" s="86"/>
      <c r="BS1054" s="86"/>
      <c r="BT1054" s="7"/>
      <c r="BU1054" s="101"/>
    </row>
    <row r="1055" spans="3:73" ht="15.75" customHeight="1">
      <c r="C1055" s="6"/>
      <c r="E1055" s="4"/>
      <c r="F1055" s="16"/>
      <c r="K1055" s="4"/>
      <c r="L1055" s="7"/>
      <c r="M1055" s="7"/>
      <c r="BO1055" s="7"/>
      <c r="BP1055" s="7"/>
      <c r="BQ1055" s="7"/>
      <c r="BR1055" s="86"/>
      <c r="BS1055" s="86"/>
      <c r="BT1055" s="7"/>
      <c r="BU1055" s="101"/>
    </row>
    <row r="1056" spans="3:73" ht="15.75" customHeight="1">
      <c r="C1056" s="6"/>
      <c r="E1056" s="4"/>
      <c r="F1056" s="16"/>
      <c r="K1056" s="4"/>
      <c r="L1056" s="7"/>
      <c r="M1056" s="7"/>
      <c r="BO1056" s="7"/>
      <c r="BP1056" s="7"/>
      <c r="BQ1056" s="7"/>
      <c r="BR1056" s="86"/>
      <c r="BS1056" s="86"/>
      <c r="BT1056" s="7"/>
      <c r="BU1056" s="101"/>
    </row>
    <row r="1057" spans="3:73" ht="15.75" customHeight="1">
      <c r="C1057" s="6"/>
      <c r="E1057" s="4"/>
      <c r="F1057" s="16"/>
      <c r="K1057" s="4"/>
      <c r="L1057" s="7"/>
      <c r="M1057" s="7"/>
      <c r="BO1057" s="7"/>
      <c r="BP1057" s="7"/>
      <c r="BQ1057" s="7"/>
      <c r="BR1057" s="86"/>
      <c r="BS1057" s="86"/>
      <c r="BT1057" s="7"/>
      <c r="BU1057" s="101"/>
    </row>
    <row r="1058" spans="3:73" ht="15.75" customHeight="1">
      <c r="C1058" s="6"/>
      <c r="E1058" s="4"/>
      <c r="F1058" s="16"/>
      <c r="K1058" s="4"/>
      <c r="L1058" s="7"/>
      <c r="M1058" s="7"/>
      <c r="BO1058" s="7"/>
      <c r="BP1058" s="7"/>
      <c r="BQ1058" s="7"/>
      <c r="BR1058" s="86"/>
      <c r="BS1058" s="86"/>
      <c r="BT1058" s="7"/>
      <c r="BU1058" s="101"/>
    </row>
    <row r="1059" spans="3:73" ht="15.75" customHeight="1">
      <c r="C1059" s="6"/>
      <c r="E1059" s="4"/>
      <c r="F1059" s="16"/>
      <c r="K1059" s="4"/>
      <c r="L1059" s="7"/>
      <c r="M1059" s="7"/>
      <c r="BO1059" s="7"/>
      <c r="BP1059" s="7"/>
      <c r="BQ1059" s="7"/>
      <c r="BR1059" s="86"/>
      <c r="BS1059" s="86"/>
      <c r="BT1059" s="7"/>
      <c r="BU1059" s="101"/>
    </row>
    <row r="1060" spans="3:73" ht="15.75" customHeight="1">
      <c r="C1060" s="6"/>
      <c r="E1060" s="4"/>
      <c r="F1060" s="16"/>
      <c r="K1060" s="4"/>
      <c r="L1060" s="7"/>
      <c r="M1060" s="7"/>
      <c r="BO1060" s="7"/>
      <c r="BP1060" s="7"/>
      <c r="BQ1060" s="7"/>
      <c r="BR1060" s="86"/>
      <c r="BS1060" s="86"/>
      <c r="BT1060" s="7"/>
      <c r="BU1060" s="101"/>
    </row>
    <row r="1061" spans="3:73" ht="15.75" customHeight="1">
      <c r="C1061" s="6"/>
      <c r="E1061" s="4"/>
      <c r="F1061" s="16"/>
      <c r="K1061" s="4"/>
      <c r="L1061" s="7"/>
      <c r="M1061" s="7"/>
      <c r="BO1061" s="7"/>
      <c r="BP1061" s="7"/>
      <c r="BQ1061" s="7"/>
      <c r="BR1061" s="86"/>
      <c r="BS1061" s="86"/>
      <c r="BT1061" s="7"/>
      <c r="BU1061" s="101"/>
    </row>
    <row r="1062" spans="3:73" ht="15.75" customHeight="1">
      <c r="C1062" s="6"/>
      <c r="E1062" s="4"/>
      <c r="F1062" s="16"/>
      <c r="K1062" s="4"/>
      <c r="L1062" s="7"/>
      <c r="M1062" s="7"/>
      <c r="BO1062" s="7"/>
      <c r="BP1062" s="7"/>
      <c r="BQ1062" s="7"/>
      <c r="BR1062" s="86"/>
      <c r="BS1062" s="86"/>
      <c r="BT1062" s="7"/>
      <c r="BU1062" s="101"/>
    </row>
    <row r="1063" spans="3:73" ht="15.75" customHeight="1">
      <c r="C1063" s="6"/>
      <c r="E1063" s="4"/>
      <c r="F1063" s="16"/>
      <c r="K1063" s="4"/>
      <c r="L1063" s="7"/>
      <c r="M1063" s="7"/>
      <c r="BO1063" s="7"/>
      <c r="BP1063" s="7"/>
      <c r="BQ1063" s="7"/>
      <c r="BR1063" s="86"/>
      <c r="BS1063" s="86"/>
      <c r="BT1063" s="7"/>
      <c r="BU1063" s="101"/>
    </row>
    <row r="1064" spans="3:73" ht="15.75" customHeight="1">
      <c r="C1064" s="6"/>
      <c r="E1064" s="4"/>
      <c r="F1064" s="16"/>
      <c r="K1064" s="4"/>
      <c r="L1064" s="7"/>
      <c r="M1064" s="7"/>
      <c r="BO1064" s="7"/>
      <c r="BP1064" s="7"/>
      <c r="BQ1064" s="7"/>
      <c r="BR1064" s="86"/>
      <c r="BS1064" s="86"/>
      <c r="BT1064" s="7"/>
      <c r="BU1064" s="101"/>
    </row>
    <row r="1065" spans="3:73" ht="15.75" customHeight="1">
      <c r="C1065" s="6"/>
      <c r="E1065" s="4"/>
      <c r="F1065" s="16"/>
      <c r="K1065" s="4"/>
      <c r="L1065" s="7"/>
      <c r="M1065" s="7"/>
      <c r="BO1065" s="7"/>
      <c r="BP1065" s="7"/>
      <c r="BQ1065" s="7"/>
      <c r="BR1065" s="86"/>
      <c r="BS1065" s="86"/>
      <c r="BT1065" s="7"/>
      <c r="BU1065" s="101"/>
    </row>
    <row r="1066" spans="3:73" ht="15.75" customHeight="1">
      <c r="C1066" s="6"/>
      <c r="E1066" s="4"/>
      <c r="F1066" s="16"/>
      <c r="K1066" s="4"/>
      <c r="L1066" s="7"/>
      <c r="M1066" s="7"/>
      <c r="BO1066" s="7"/>
      <c r="BP1066" s="7"/>
      <c r="BQ1066" s="7"/>
      <c r="BR1066" s="86"/>
      <c r="BS1066" s="86"/>
      <c r="BT1066" s="7"/>
      <c r="BU1066" s="101"/>
    </row>
    <row r="1067" spans="3:73" ht="15.75" customHeight="1">
      <c r="C1067" s="6"/>
      <c r="E1067" s="4"/>
      <c r="F1067" s="16"/>
      <c r="K1067" s="4"/>
      <c r="L1067" s="7"/>
      <c r="M1067" s="7"/>
      <c r="BO1067" s="7"/>
      <c r="BP1067" s="7"/>
      <c r="BQ1067" s="7"/>
      <c r="BR1067" s="86"/>
      <c r="BS1067" s="86"/>
      <c r="BT1067" s="7"/>
      <c r="BU1067" s="101"/>
    </row>
    <row r="1068" spans="3:73" ht="15.75" customHeight="1">
      <c r="C1068" s="6"/>
      <c r="E1068" s="4"/>
      <c r="F1068" s="16"/>
      <c r="K1068" s="4"/>
      <c r="L1068" s="7"/>
      <c r="M1068" s="7"/>
      <c r="BO1068" s="7"/>
      <c r="BP1068" s="7"/>
      <c r="BQ1068" s="7"/>
      <c r="BR1068" s="86"/>
      <c r="BS1068" s="86"/>
      <c r="BT1068" s="7"/>
      <c r="BU1068" s="101"/>
    </row>
    <row r="1069" spans="3:73" ht="15.75" customHeight="1">
      <c r="C1069" s="6"/>
      <c r="E1069" s="4"/>
      <c r="F1069" s="16"/>
      <c r="K1069" s="4"/>
      <c r="L1069" s="7"/>
      <c r="M1069" s="7"/>
      <c r="BO1069" s="7"/>
      <c r="BP1069" s="7"/>
      <c r="BQ1069" s="7"/>
      <c r="BR1069" s="86"/>
      <c r="BS1069" s="86"/>
      <c r="BT1069" s="7"/>
      <c r="BU1069" s="101"/>
    </row>
    <row r="1070" spans="3:73" ht="15.75" customHeight="1">
      <c r="C1070" s="6"/>
      <c r="E1070" s="4"/>
      <c r="F1070" s="16"/>
      <c r="K1070" s="4"/>
      <c r="L1070" s="7"/>
      <c r="M1070" s="7"/>
      <c r="BO1070" s="7"/>
      <c r="BP1070" s="7"/>
      <c r="BQ1070" s="7"/>
      <c r="BR1070" s="86"/>
      <c r="BS1070" s="86"/>
      <c r="BT1070" s="7"/>
      <c r="BU1070" s="101"/>
    </row>
    <row r="1071" spans="3:73" ht="15.75" customHeight="1">
      <c r="C1071" s="6"/>
      <c r="E1071" s="4"/>
      <c r="F1071" s="16"/>
      <c r="K1071" s="4"/>
      <c r="L1071" s="7"/>
      <c r="M1071" s="7"/>
      <c r="BO1071" s="7"/>
      <c r="BP1071" s="7"/>
      <c r="BQ1071" s="7"/>
      <c r="BR1071" s="86"/>
      <c r="BS1071" s="86"/>
      <c r="BT1071" s="7"/>
      <c r="BU1071" s="101"/>
    </row>
    <row r="1072" spans="3:73" ht="15.75" customHeight="1">
      <c r="C1072" s="6"/>
      <c r="E1072" s="4"/>
      <c r="F1072" s="16"/>
      <c r="K1072" s="4"/>
      <c r="L1072" s="7"/>
      <c r="M1072" s="7"/>
      <c r="BO1072" s="7"/>
      <c r="BP1072" s="7"/>
      <c r="BQ1072" s="7"/>
      <c r="BR1072" s="86"/>
      <c r="BS1072" s="86"/>
      <c r="BT1072" s="7"/>
      <c r="BU1072" s="101"/>
    </row>
    <row r="1073" spans="3:73" ht="15.75" customHeight="1">
      <c r="C1073" s="6"/>
      <c r="E1073" s="4"/>
      <c r="F1073" s="16"/>
      <c r="K1073" s="4"/>
      <c r="L1073" s="7"/>
      <c r="M1073" s="7"/>
      <c r="BO1073" s="7"/>
      <c r="BP1073" s="7"/>
      <c r="BQ1073" s="7"/>
      <c r="BR1073" s="86"/>
      <c r="BS1073" s="86"/>
      <c r="BT1073" s="7"/>
      <c r="BU1073" s="101"/>
    </row>
    <row r="1074" spans="3:73" ht="15.75" customHeight="1">
      <c r="C1074" s="6"/>
      <c r="E1074" s="4"/>
      <c r="F1074" s="16"/>
      <c r="K1074" s="4"/>
      <c r="L1074" s="7"/>
      <c r="M1074" s="7"/>
      <c r="BO1074" s="7"/>
      <c r="BP1074" s="7"/>
      <c r="BQ1074" s="7"/>
      <c r="BR1074" s="86"/>
      <c r="BS1074" s="86"/>
      <c r="BT1074" s="7"/>
      <c r="BU1074" s="101"/>
    </row>
    <row r="1075" spans="3:73" ht="15.75" customHeight="1">
      <c r="C1075" s="6"/>
      <c r="E1075" s="4"/>
      <c r="F1075" s="16"/>
      <c r="K1075" s="4"/>
      <c r="L1075" s="7"/>
      <c r="M1075" s="7"/>
      <c r="BO1075" s="7"/>
      <c r="BP1075" s="7"/>
      <c r="BQ1075" s="7"/>
      <c r="BR1075" s="86"/>
      <c r="BS1075" s="86"/>
      <c r="BT1075" s="7"/>
      <c r="BU1075" s="101"/>
    </row>
    <row r="1076" spans="3:73" ht="15.75" customHeight="1">
      <c r="C1076" s="6"/>
      <c r="E1076" s="4"/>
      <c r="F1076" s="16"/>
      <c r="K1076" s="4"/>
      <c r="L1076" s="7"/>
      <c r="M1076" s="7"/>
      <c r="BO1076" s="7"/>
      <c r="BP1076" s="7"/>
      <c r="BQ1076" s="7"/>
      <c r="BR1076" s="86"/>
      <c r="BS1076" s="86"/>
      <c r="BT1076" s="7"/>
      <c r="BU1076" s="101"/>
    </row>
    <row r="1077" spans="3:73" ht="15.75" customHeight="1">
      <c r="C1077" s="6"/>
      <c r="E1077" s="4"/>
      <c r="F1077" s="16"/>
      <c r="K1077" s="4"/>
      <c r="L1077" s="7"/>
      <c r="M1077" s="7"/>
      <c r="BO1077" s="7"/>
      <c r="BP1077" s="7"/>
      <c r="BQ1077" s="7"/>
      <c r="BR1077" s="86"/>
      <c r="BS1077" s="86"/>
      <c r="BT1077" s="7"/>
      <c r="BU1077" s="101"/>
    </row>
    <row r="1078" spans="3:73" ht="15.75" customHeight="1">
      <c r="C1078" s="6"/>
      <c r="E1078" s="4"/>
      <c r="F1078" s="16"/>
      <c r="K1078" s="4"/>
      <c r="L1078" s="7"/>
      <c r="M1078" s="7"/>
      <c r="BO1078" s="7"/>
      <c r="BP1078" s="7"/>
      <c r="BQ1078" s="7"/>
      <c r="BR1078" s="86"/>
      <c r="BS1078" s="86"/>
      <c r="BT1078" s="7"/>
      <c r="BU1078" s="101"/>
    </row>
    <row r="1079" spans="3:73" ht="15.75" customHeight="1">
      <c r="C1079" s="6"/>
      <c r="E1079" s="4"/>
      <c r="F1079" s="16"/>
      <c r="K1079" s="4"/>
      <c r="L1079" s="7"/>
      <c r="M1079" s="7"/>
      <c r="BO1079" s="7"/>
      <c r="BP1079" s="7"/>
      <c r="BQ1079" s="7"/>
      <c r="BR1079" s="86"/>
      <c r="BS1079" s="86"/>
      <c r="BT1079" s="7"/>
      <c r="BU1079" s="101"/>
    </row>
    <row r="1080" spans="3:73" ht="15.75" customHeight="1">
      <c r="C1080" s="6"/>
      <c r="E1080" s="4"/>
      <c r="F1080" s="16"/>
      <c r="K1080" s="4"/>
      <c r="L1080" s="7"/>
      <c r="M1080" s="7"/>
      <c r="BO1080" s="7"/>
      <c r="BP1080" s="7"/>
      <c r="BQ1080" s="7"/>
      <c r="BR1080" s="86"/>
      <c r="BS1080" s="86"/>
      <c r="BT1080" s="7"/>
      <c r="BU1080" s="101"/>
    </row>
    <row r="1081" spans="3:73" ht="15.75" customHeight="1">
      <c r="C1081" s="6"/>
      <c r="E1081" s="4"/>
      <c r="F1081" s="16"/>
      <c r="K1081" s="4"/>
      <c r="L1081" s="7"/>
      <c r="M1081" s="7"/>
      <c r="BO1081" s="7"/>
      <c r="BP1081" s="7"/>
      <c r="BQ1081" s="7"/>
      <c r="BR1081" s="86"/>
      <c r="BS1081" s="86"/>
      <c r="BT1081" s="7"/>
      <c r="BU1081" s="101"/>
    </row>
    <row r="1082" spans="3:73" ht="15.75" customHeight="1">
      <c r="C1082" s="6"/>
      <c r="E1082" s="4"/>
      <c r="F1082" s="16"/>
      <c r="K1082" s="4"/>
      <c r="L1082" s="7"/>
      <c r="M1082" s="7"/>
      <c r="BO1082" s="7"/>
      <c r="BP1082" s="7"/>
      <c r="BQ1082" s="7"/>
      <c r="BR1082" s="86"/>
      <c r="BS1082" s="86"/>
      <c r="BT1082" s="7"/>
      <c r="BU1082" s="101"/>
    </row>
    <row r="1083" spans="3:73" ht="15.75" customHeight="1">
      <c r="C1083" s="6"/>
      <c r="E1083" s="4"/>
      <c r="F1083" s="16"/>
      <c r="K1083" s="4"/>
      <c r="L1083" s="7"/>
      <c r="M1083" s="7"/>
      <c r="BO1083" s="7"/>
      <c r="BP1083" s="7"/>
      <c r="BQ1083" s="7"/>
      <c r="BR1083" s="86"/>
      <c r="BS1083" s="86"/>
      <c r="BT1083" s="7"/>
      <c r="BU1083" s="101"/>
    </row>
    <row r="1084" spans="3:73" ht="15.75" customHeight="1">
      <c r="C1084" s="6"/>
      <c r="E1084" s="4"/>
      <c r="F1084" s="16"/>
      <c r="K1084" s="4"/>
      <c r="L1084" s="7"/>
      <c r="M1084" s="7"/>
      <c r="BO1084" s="7"/>
      <c r="BP1084" s="7"/>
      <c r="BQ1084" s="7"/>
      <c r="BR1084" s="86"/>
      <c r="BS1084" s="86"/>
      <c r="BT1084" s="7"/>
      <c r="BU1084" s="101"/>
    </row>
    <row r="1085" spans="3:73" ht="15.75" customHeight="1">
      <c r="C1085" s="6"/>
      <c r="E1085" s="4"/>
      <c r="F1085" s="16"/>
      <c r="K1085" s="4"/>
      <c r="L1085" s="7"/>
      <c r="M1085" s="7"/>
      <c r="BO1085" s="7"/>
      <c r="BP1085" s="7"/>
      <c r="BQ1085" s="7"/>
      <c r="BR1085" s="86"/>
      <c r="BS1085" s="86"/>
      <c r="BT1085" s="7"/>
      <c r="BU1085" s="101"/>
    </row>
    <row r="1086" spans="3:73" ht="15.75" customHeight="1">
      <c r="C1086" s="6"/>
      <c r="E1086" s="4"/>
      <c r="F1086" s="16"/>
      <c r="K1086" s="4"/>
      <c r="L1086" s="7"/>
      <c r="M1086" s="7"/>
      <c r="BO1086" s="7"/>
      <c r="BP1086" s="7"/>
      <c r="BQ1086" s="7"/>
      <c r="BR1086" s="86"/>
      <c r="BS1086" s="86"/>
      <c r="BT1086" s="7"/>
      <c r="BU1086" s="101"/>
    </row>
    <row r="1087" spans="3:73" ht="15.75" customHeight="1">
      <c r="C1087" s="6"/>
      <c r="E1087" s="4"/>
      <c r="F1087" s="16"/>
      <c r="K1087" s="4"/>
      <c r="L1087" s="7"/>
      <c r="M1087" s="7"/>
      <c r="BO1087" s="7"/>
      <c r="BP1087" s="7"/>
      <c r="BQ1087" s="7"/>
      <c r="BR1087" s="86"/>
      <c r="BS1087" s="86"/>
      <c r="BT1087" s="7"/>
      <c r="BU1087" s="101"/>
    </row>
    <row r="1088" spans="3:73" ht="15.75" customHeight="1">
      <c r="C1088" s="6"/>
      <c r="E1088" s="4"/>
      <c r="F1088" s="16"/>
      <c r="K1088" s="4"/>
      <c r="L1088" s="7"/>
      <c r="M1088" s="7"/>
      <c r="BO1088" s="7"/>
      <c r="BP1088" s="7"/>
      <c r="BQ1088" s="7"/>
      <c r="BR1088" s="86"/>
      <c r="BS1088" s="86"/>
      <c r="BT1088" s="7"/>
      <c r="BU1088" s="101"/>
    </row>
    <row r="1089" spans="3:73" ht="15.75" customHeight="1">
      <c r="C1089" s="6"/>
      <c r="E1089" s="4"/>
      <c r="F1089" s="16"/>
      <c r="K1089" s="4"/>
      <c r="L1089" s="7"/>
      <c r="M1089" s="7"/>
      <c r="BO1089" s="7"/>
      <c r="BP1089" s="7"/>
      <c r="BQ1089" s="7"/>
      <c r="BR1089" s="86"/>
      <c r="BS1089" s="86"/>
      <c r="BT1089" s="7"/>
      <c r="BU1089" s="101"/>
    </row>
    <row r="1090" spans="3:73" ht="15.75" customHeight="1">
      <c r="C1090" s="6"/>
      <c r="E1090" s="4"/>
      <c r="F1090" s="16"/>
      <c r="K1090" s="4"/>
      <c r="L1090" s="7"/>
      <c r="M1090" s="7"/>
      <c r="BO1090" s="7"/>
      <c r="BP1090" s="7"/>
      <c r="BQ1090" s="7"/>
      <c r="BR1090" s="86"/>
      <c r="BS1090" s="86"/>
      <c r="BT1090" s="7"/>
      <c r="BU1090" s="101"/>
    </row>
    <row r="1091" spans="3:73" ht="15.75" customHeight="1">
      <c r="C1091" s="6"/>
      <c r="E1091" s="4"/>
      <c r="F1091" s="16"/>
      <c r="K1091" s="4"/>
      <c r="L1091" s="7"/>
      <c r="M1091" s="7"/>
      <c r="BO1091" s="7"/>
      <c r="BP1091" s="7"/>
      <c r="BQ1091" s="7"/>
      <c r="BR1091" s="86"/>
      <c r="BS1091" s="86"/>
      <c r="BT1091" s="7"/>
      <c r="BU1091" s="101"/>
    </row>
    <row r="1092" spans="3:73" ht="15.75" customHeight="1">
      <c r="C1092" s="6"/>
      <c r="E1092" s="4"/>
      <c r="F1092" s="16"/>
      <c r="K1092" s="4"/>
      <c r="L1092" s="7"/>
      <c r="M1092" s="7"/>
      <c r="BO1092" s="7"/>
      <c r="BP1092" s="7"/>
      <c r="BQ1092" s="7"/>
      <c r="BR1092" s="86"/>
      <c r="BS1092" s="86"/>
      <c r="BT1092" s="7"/>
      <c r="BU1092" s="101"/>
    </row>
    <row r="1093" spans="3:73" ht="15.75" customHeight="1">
      <c r="C1093" s="6"/>
      <c r="E1093" s="4"/>
      <c r="F1093" s="16"/>
      <c r="K1093" s="4"/>
      <c r="L1093" s="7"/>
      <c r="M1093" s="7"/>
      <c r="BO1093" s="7"/>
      <c r="BP1093" s="7"/>
      <c r="BQ1093" s="7"/>
      <c r="BR1093" s="86"/>
      <c r="BS1093" s="86"/>
      <c r="BT1093" s="7"/>
      <c r="BU1093" s="101"/>
    </row>
    <row r="1094" spans="3:73" ht="15.75" customHeight="1">
      <c r="C1094" s="6"/>
      <c r="E1094" s="4"/>
      <c r="F1094" s="16"/>
      <c r="K1094" s="4"/>
      <c r="L1094" s="7"/>
      <c r="M1094" s="7"/>
      <c r="BO1094" s="7"/>
      <c r="BP1094" s="7"/>
      <c r="BQ1094" s="7"/>
      <c r="BR1094" s="86"/>
      <c r="BS1094" s="86"/>
      <c r="BT1094" s="7"/>
      <c r="BU1094" s="101"/>
    </row>
    <row r="1095" spans="3:73" ht="15.75" customHeight="1">
      <c r="C1095" s="6"/>
      <c r="E1095" s="4"/>
      <c r="F1095" s="16"/>
      <c r="K1095" s="4"/>
      <c r="L1095" s="7"/>
      <c r="M1095" s="7"/>
      <c r="BO1095" s="7"/>
      <c r="BP1095" s="7"/>
      <c r="BQ1095" s="7"/>
      <c r="BR1095" s="86"/>
      <c r="BS1095" s="86"/>
      <c r="BT1095" s="7"/>
      <c r="BU1095" s="101"/>
    </row>
    <row r="1096" spans="3:73" ht="15.75" customHeight="1">
      <c r="C1096" s="6"/>
      <c r="E1096" s="4"/>
      <c r="F1096" s="16"/>
      <c r="K1096" s="4"/>
      <c r="L1096" s="7"/>
      <c r="M1096" s="7"/>
      <c r="BO1096" s="7"/>
      <c r="BP1096" s="7"/>
      <c r="BQ1096" s="7"/>
      <c r="BR1096" s="86"/>
      <c r="BS1096" s="86"/>
      <c r="BT1096" s="7"/>
      <c r="BU1096" s="101"/>
    </row>
    <row r="1097" spans="3:73" ht="15.75" customHeight="1">
      <c r="C1097" s="6"/>
      <c r="E1097" s="4"/>
      <c r="F1097" s="16"/>
      <c r="K1097" s="4"/>
      <c r="L1097" s="7"/>
      <c r="M1097" s="7"/>
      <c r="BO1097" s="7"/>
      <c r="BP1097" s="7"/>
      <c r="BQ1097" s="7"/>
      <c r="BR1097" s="86"/>
      <c r="BS1097" s="86"/>
      <c r="BT1097" s="7"/>
      <c r="BU1097" s="101"/>
    </row>
    <row r="1098" spans="3:73" ht="15.75" customHeight="1">
      <c r="C1098" s="6"/>
      <c r="E1098" s="4"/>
      <c r="F1098" s="16"/>
      <c r="K1098" s="4"/>
      <c r="L1098" s="7"/>
      <c r="M1098" s="7"/>
      <c r="BO1098" s="7"/>
      <c r="BP1098" s="7"/>
      <c r="BQ1098" s="7"/>
      <c r="BR1098" s="86"/>
      <c r="BS1098" s="86"/>
      <c r="BT1098" s="7"/>
      <c r="BU1098" s="101"/>
    </row>
    <row r="1099" spans="3:73" ht="15.75" customHeight="1">
      <c r="C1099" s="6"/>
      <c r="E1099" s="4"/>
      <c r="F1099" s="16"/>
      <c r="K1099" s="4"/>
      <c r="L1099" s="7"/>
      <c r="M1099" s="7"/>
      <c r="BO1099" s="7"/>
      <c r="BP1099" s="7"/>
      <c r="BQ1099" s="7"/>
      <c r="BR1099" s="86"/>
      <c r="BS1099" s="86"/>
      <c r="BT1099" s="7"/>
      <c r="BU1099" s="101"/>
    </row>
    <row r="1100" spans="3:73" ht="15.75" customHeight="1">
      <c r="C1100" s="6"/>
      <c r="E1100" s="4"/>
      <c r="F1100" s="16"/>
      <c r="K1100" s="4"/>
      <c r="L1100" s="7"/>
      <c r="M1100" s="7"/>
      <c r="BO1100" s="7"/>
      <c r="BP1100" s="7"/>
      <c r="BQ1100" s="7"/>
      <c r="BR1100" s="86"/>
      <c r="BS1100" s="86"/>
      <c r="BT1100" s="7"/>
      <c r="BU1100" s="101"/>
    </row>
    <row r="1101" spans="3:73" ht="15.75" customHeight="1">
      <c r="C1101" s="6"/>
      <c r="E1101" s="4"/>
      <c r="F1101" s="16"/>
      <c r="K1101" s="4"/>
      <c r="L1101" s="7"/>
      <c r="M1101" s="7"/>
      <c r="BO1101" s="7"/>
      <c r="BP1101" s="7"/>
      <c r="BQ1101" s="7"/>
      <c r="BR1101" s="86"/>
      <c r="BS1101" s="86"/>
      <c r="BT1101" s="7"/>
      <c r="BU1101" s="101"/>
    </row>
    <row r="1102" spans="3:73" ht="15.75" customHeight="1">
      <c r="C1102" s="6"/>
      <c r="E1102" s="4"/>
      <c r="F1102" s="16"/>
      <c r="K1102" s="4"/>
      <c r="L1102" s="7"/>
      <c r="M1102" s="7"/>
      <c r="BO1102" s="7"/>
      <c r="BP1102" s="7"/>
      <c r="BQ1102" s="7"/>
      <c r="BR1102" s="86"/>
      <c r="BS1102" s="86"/>
      <c r="BT1102" s="7"/>
      <c r="BU1102" s="101"/>
    </row>
    <row r="1103" spans="3:73" ht="15.75" customHeight="1">
      <c r="C1103" s="6"/>
      <c r="E1103" s="4"/>
      <c r="F1103" s="16"/>
      <c r="K1103" s="4"/>
      <c r="L1103" s="7"/>
      <c r="M1103" s="7"/>
      <c r="BO1103" s="7"/>
      <c r="BP1103" s="7"/>
      <c r="BQ1103" s="7"/>
      <c r="BR1103" s="86"/>
      <c r="BS1103" s="86"/>
      <c r="BT1103" s="7"/>
      <c r="BU1103" s="101"/>
    </row>
    <row r="1104" spans="3:73" ht="15.75" customHeight="1">
      <c r="C1104" s="6"/>
      <c r="E1104" s="4"/>
      <c r="F1104" s="16"/>
      <c r="K1104" s="4"/>
      <c r="L1104" s="7"/>
      <c r="M1104" s="7"/>
      <c r="BO1104" s="7"/>
      <c r="BP1104" s="7"/>
      <c r="BQ1104" s="7"/>
      <c r="BR1104" s="86"/>
      <c r="BS1104" s="86"/>
      <c r="BT1104" s="7"/>
      <c r="BU1104" s="101"/>
    </row>
    <row r="1105" spans="3:73" ht="15.75" customHeight="1">
      <c r="C1105" s="6"/>
      <c r="E1105" s="4"/>
      <c r="F1105" s="16"/>
      <c r="K1105" s="4"/>
      <c r="L1105" s="7"/>
      <c r="M1105" s="7"/>
      <c r="BO1105" s="7"/>
      <c r="BP1105" s="7"/>
      <c r="BQ1105" s="7"/>
      <c r="BR1105" s="86"/>
      <c r="BS1105" s="86"/>
      <c r="BT1105" s="7"/>
      <c r="BU1105" s="101"/>
    </row>
    <row r="1106" spans="3:73" ht="15.75" customHeight="1">
      <c r="C1106" s="6"/>
      <c r="E1106" s="4"/>
      <c r="F1106" s="16"/>
      <c r="K1106" s="4"/>
      <c r="L1106" s="7"/>
      <c r="M1106" s="7"/>
      <c r="BO1106" s="7"/>
      <c r="BP1106" s="7"/>
      <c r="BQ1106" s="7"/>
      <c r="BR1106" s="86"/>
      <c r="BS1106" s="86"/>
      <c r="BT1106" s="7"/>
      <c r="BU1106" s="101"/>
    </row>
    <row r="1107" spans="3:73" ht="15.75" customHeight="1">
      <c r="C1107" s="6"/>
      <c r="E1107" s="4"/>
      <c r="F1107" s="16"/>
      <c r="K1107" s="4"/>
      <c r="L1107" s="7"/>
      <c r="M1107" s="7"/>
      <c r="BO1107" s="7"/>
      <c r="BP1107" s="7"/>
      <c r="BQ1107" s="7"/>
      <c r="BR1107" s="86"/>
      <c r="BS1107" s="86"/>
      <c r="BT1107" s="7"/>
      <c r="BU1107" s="101"/>
    </row>
    <row r="1108" spans="3:73" ht="15.75" customHeight="1">
      <c r="C1108" s="6"/>
      <c r="E1108" s="4"/>
      <c r="F1108" s="16"/>
      <c r="K1108" s="4"/>
      <c r="L1108" s="7"/>
      <c r="M1108" s="7"/>
      <c r="BO1108" s="7"/>
      <c r="BP1108" s="7"/>
      <c r="BQ1108" s="7"/>
      <c r="BR1108" s="86"/>
      <c r="BS1108" s="86"/>
      <c r="BT1108" s="7"/>
      <c r="BU1108" s="101"/>
    </row>
    <row r="1109" spans="3:73" ht="15.75" customHeight="1">
      <c r="C1109" s="6"/>
      <c r="E1109" s="4"/>
      <c r="F1109" s="16"/>
      <c r="K1109" s="4"/>
      <c r="L1109" s="7"/>
      <c r="M1109" s="7"/>
      <c r="BO1109" s="7"/>
      <c r="BP1109" s="7"/>
      <c r="BQ1109" s="7"/>
      <c r="BR1109" s="86"/>
      <c r="BS1109" s="86"/>
      <c r="BT1109" s="7"/>
      <c r="BU1109" s="101"/>
    </row>
    <row r="1110" spans="3:73" ht="15.75" customHeight="1">
      <c r="C1110" s="6"/>
      <c r="E1110" s="4"/>
      <c r="F1110" s="16"/>
      <c r="K1110" s="4"/>
      <c r="L1110" s="7"/>
      <c r="M1110" s="7"/>
      <c r="BO1110" s="7"/>
      <c r="BP1110" s="7"/>
      <c r="BQ1110" s="7"/>
      <c r="BR1110" s="86"/>
      <c r="BS1110" s="86"/>
      <c r="BT1110" s="7"/>
      <c r="BU1110" s="101"/>
    </row>
    <row r="1111" spans="3:73" ht="15.75" customHeight="1">
      <c r="C1111" s="6"/>
      <c r="E1111" s="4"/>
      <c r="F1111" s="16"/>
      <c r="K1111" s="4"/>
      <c r="L1111" s="7"/>
      <c r="M1111" s="7"/>
      <c r="BO1111" s="7"/>
      <c r="BP1111" s="7"/>
      <c r="BQ1111" s="7"/>
      <c r="BR1111" s="86"/>
      <c r="BS1111" s="86"/>
      <c r="BT1111" s="7"/>
      <c r="BU1111" s="101"/>
    </row>
    <row r="1112" spans="3:73" ht="15.75" customHeight="1">
      <c r="C1112" s="6"/>
      <c r="E1112" s="4"/>
      <c r="F1112" s="16"/>
      <c r="K1112" s="4"/>
      <c r="L1112" s="7"/>
      <c r="M1112" s="7"/>
      <c r="BO1112" s="7"/>
      <c r="BP1112" s="7"/>
      <c r="BQ1112" s="7"/>
      <c r="BR1112" s="86"/>
      <c r="BS1112" s="86"/>
      <c r="BT1112" s="7"/>
      <c r="BU1112" s="101"/>
    </row>
    <row r="1113" spans="3:73" ht="15.75" customHeight="1">
      <c r="C1113" s="6"/>
      <c r="E1113" s="4"/>
      <c r="F1113" s="16"/>
      <c r="K1113" s="4"/>
      <c r="L1113" s="7"/>
      <c r="M1113" s="7"/>
      <c r="BO1113" s="7"/>
      <c r="BP1113" s="7"/>
      <c r="BQ1113" s="7"/>
      <c r="BR1113" s="86"/>
      <c r="BS1113" s="86"/>
      <c r="BT1113" s="7"/>
      <c r="BU1113" s="101"/>
    </row>
    <row r="1114" spans="3:73" ht="15.75" customHeight="1">
      <c r="C1114" s="6"/>
      <c r="E1114" s="4"/>
      <c r="F1114" s="16"/>
      <c r="K1114" s="4"/>
      <c r="L1114" s="7"/>
      <c r="M1114" s="7"/>
      <c r="BO1114" s="7"/>
      <c r="BP1114" s="7"/>
      <c r="BQ1114" s="7"/>
      <c r="BR1114" s="86"/>
      <c r="BS1114" s="86"/>
      <c r="BT1114" s="7"/>
      <c r="BU1114" s="101"/>
    </row>
    <row r="1115" spans="3:73" ht="15.75" customHeight="1">
      <c r="C1115" s="6"/>
      <c r="E1115" s="4"/>
      <c r="F1115" s="16"/>
      <c r="K1115" s="4"/>
      <c r="L1115" s="7"/>
      <c r="M1115" s="7"/>
      <c r="BO1115" s="7"/>
      <c r="BP1115" s="7"/>
      <c r="BQ1115" s="7"/>
      <c r="BR1115" s="86"/>
      <c r="BS1115" s="86"/>
      <c r="BT1115" s="7"/>
      <c r="BU1115" s="101"/>
    </row>
    <row r="1116" spans="3:73" ht="15.75" customHeight="1">
      <c r="C1116" s="6"/>
      <c r="E1116" s="4"/>
      <c r="F1116" s="16"/>
      <c r="K1116" s="4"/>
      <c r="L1116" s="7"/>
      <c r="M1116" s="7"/>
      <c r="BO1116" s="7"/>
      <c r="BP1116" s="7"/>
      <c r="BQ1116" s="7"/>
      <c r="BR1116" s="86"/>
      <c r="BS1116" s="86"/>
      <c r="BT1116" s="7"/>
      <c r="BU1116" s="101"/>
    </row>
    <row r="1117" spans="3:73" ht="15.75" customHeight="1">
      <c r="C1117" s="6"/>
      <c r="E1117" s="4"/>
      <c r="F1117" s="16"/>
      <c r="K1117" s="4"/>
      <c r="L1117" s="7"/>
      <c r="M1117" s="7"/>
      <c r="BO1117" s="7"/>
      <c r="BP1117" s="7"/>
      <c r="BQ1117" s="7"/>
      <c r="BR1117" s="86"/>
      <c r="BS1117" s="86"/>
      <c r="BT1117" s="7"/>
      <c r="BU1117" s="101"/>
    </row>
    <row r="1118" spans="3:73" ht="15.75" customHeight="1">
      <c r="C1118" s="6"/>
      <c r="E1118" s="4"/>
      <c r="F1118" s="16"/>
      <c r="K1118" s="4"/>
      <c r="L1118" s="7"/>
      <c r="M1118" s="7"/>
      <c r="BO1118" s="7"/>
      <c r="BP1118" s="7"/>
      <c r="BQ1118" s="7"/>
      <c r="BR1118" s="86"/>
      <c r="BS1118" s="86"/>
      <c r="BT1118" s="7"/>
      <c r="BU1118" s="101"/>
    </row>
    <row r="1119" spans="3:73" ht="15.75" customHeight="1">
      <c r="C1119" s="6"/>
      <c r="E1119" s="4"/>
      <c r="F1119" s="16"/>
      <c r="K1119" s="4"/>
      <c r="L1119" s="7"/>
      <c r="M1119" s="7"/>
      <c r="BO1119" s="7"/>
      <c r="BP1119" s="7"/>
      <c r="BQ1119" s="7"/>
      <c r="BR1119" s="86"/>
      <c r="BS1119" s="86"/>
      <c r="BT1119" s="7"/>
      <c r="BU1119" s="101"/>
    </row>
    <row r="1120" spans="3:73" ht="15.75" customHeight="1">
      <c r="C1120" s="6"/>
      <c r="E1120" s="4"/>
      <c r="F1120" s="16"/>
      <c r="K1120" s="4"/>
      <c r="L1120" s="7"/>
      <c r="M1120" s="7"/>
      <c r="BO1120" s="7"/>
      <c r="BP1120" s="7"/>
      <c r="BQ1120" s="7"/>
      <c r="BR1120" s="86"/>
      <c r="BS1120" s="86"/>
      <c r="BT1120" s="7"/>
      <c r="BU1120" s="101"/>
    </row>
    <row r="1121" spans="3:73" ht="15.75" customHeight="1">
      <c r="C1121" s="6"/>
      <c r="E1121" s="4"/>
      <c r="F1121" s="16"/>
      <c r="K1121" s="4"/>
      <c r="L1121" s="7"/>
      <c r="M1121" s="7"/>
      <c r="BO1121" s="7"/>
      <c r="BP1121" s="7"/>
      <c r="BQ1121" s="7"/>
      <c r="BR1121" s="86"/>
      <c r="BS1121" s="86"/>
      <c r="BT1121" s="7"/>
      <c r="BU1121" s="101"/>
    </row>
    <row r="1122" spans="3:73" ht="15.75" customHeight="1">
      <c r="C1122" s="6"/>
      <c r="E1122" s="4"/>
      <c r="F1122" s="16"/>
      <c r="K1122" s="4"/>
      <c r="L1122" s="7"/>
      <c r="M1122" s="7"/>
      <c r="BO1122" s="7"/>
      <c r="BP1122" s="7"/>
      <c r="BQ1122" s="7"/>
      <c r="BR1122" s="86"/>
      <c r="BS1122" s="86"/>
      <c r="BT1122" s="7"/>
      <c r="BU1122" s="101"/>
    </row>
    <row r="1123" spans="3:73" ht="15.75" customHeight="1">
      <c r="C1123" s="6"/>
      <c r="E1123" s="4"/>
      <c r="F1123" s="16"/>
      <c r="K1123" s="4"/>
      <c r="L1123" s="7"/>
      <c r="M1123" s="7"/>
      <c r="BO1123" s="7"/>
      <c r="BP1123" s="7"/>
      <c r="BQ1123" s="7"/>
      <c r="BR1123" s="86"/>
      <c r="BS1123" s="86"/>
      <c r="BT1123" s="7"/>
      <c r="BU1123" s="101"/>
    </row>
    <row r="1124" spans="3:73" ht="15.75" customHeight="1">
      <c r="C1124" s="6"/>
      <c r="E1124" s="4"/>
      <c r="F1124" s="16"/>
      <c r="K1124" s="4"/>
      <c r="L1124" s="7"/>
      <c r="M1124" s="7"/>
      <c r="BO1124" s="7"/>
      <c r="BP1124" s="7"/>
      <c r="BQ1124" s="7"/>
      <c r="BR1124" s="86"/>
      <c r="BS1124" s="86"/>
      <c r="BT1124" s="7"/>
      <c r="BU1124" s="101"/>
    </row>
    <row r="1125" spans="3:73" ht="15.75" customHeight="1">
      <c r="C1125" s="6"/>
      <c r="E1125" s="4"/>
      <c r="F1125" s="16"/>
      <c r="K1125" s="4"/>
      <c r="L1125" s="7"/>
      <c r="M1125" s="7"/>
      <c r="BO1125" s="7"/>
      <c r="BP1125" s="7"/>
      <c r="BQ1125" s="7"/>
      <c r="BR1125" s="86"/>
      <c r="BS1125" s="86"/>
      <c r="BT1125" s="7"/>
      <c r="BU1125" s="101"/>
    </row>
    <row r="1126" spans="3:73" ht="15.75" customHeight="1">
      <c r="C1126" s="6"/>
      <c r="E1126" s="4"/>
      <c r="F1126" s="16"/>
      <c r="K1126" s="4"/>
      <c r="L1126" s="7"/>
      <c r="M1126" s="7"/>
      <c r="BO1126" s="7"/>
      <c r="BP1126" s="7"/>
      <c r="BQ1126" s="7"/>
      <c r="BR1126" s="86"/>
      <c r="BS1126" s="86"/>
      <c r="BT1126" s="7"/>
      <c r="BU1126" s="101"/>
    </row>
    <row r="1127" spans="3:73" ht="15.75" customHeight="1">
      <c r="C1127" s="6"/>
      <c r="E1127" s="4"/>
      <c r="F1127" s="16"/>
      <c r="K1127" s="4"/>
      <c r="L1127" s="7"/>
      <c r="M1127" s="7"/>
      <c r="BO1127" s="7"/>
      <c r="BP1127" s="7"/>
      <c r="BQ1127" s="7"/>
      <c r="BR1127" s="86"/>
      <c r="BS1127" s="86"/>
      <c r="BT1127" s="7"/>
      <c r="BU1127" s="101"/>
    </row>
    <row r="1128" spans="3:73" ht="15.75" customHeight="1">
      <c r="C1128" s="6"/>
      <c r="E1128" s="4"/>
      <c r="F1128" s="16"/>
      <c r="K1128" s="4"/>
      <c r="L1128" s="7"/>
      <c r="M1128" s="7"/>
      <c r="BO1128" s="7"/>
      <c r="BP1128" s="7"/>
      <c r="BQ1128" s="7"/>
      <c r="BR1128" s="86"/>
      <c r="BS1128" s="86"/>
      <c r="BT1128" s="7"/>
      <c r="BU1128" s="101"/>
    </row>
    <row r="1129" spans="3:73" ht="15.75" customHeight="1">
      <c r="C1129" s="6"/>
      <c r="E1129" s="4"/>
      <c r="F1129" s="16"/>
      <c r="K1129" s="4"/>
      <c r="L1129" s="7"/>
      <c r="M1129" s="7"/>
      <c r="BO1129" s="7"/>
      <c r="BP1129" s="7"/>
      <c r="BQ1129" s="7"/>
      <c r="BR1129" s="86"/>
      <c r="BS1129" s="86"/>
      <c r="BT1129" s="7"/>
      <c r="BU1129" s="101"/>
    </row>
    <row r="1130" spans="3:73" ht="15.75" customHeight="1">
      <c r="C1130" s="6"/>
      <c r="E1130" s="4"/>
      <c r="F1130" s="16"/>
      <c r="K1130" s="4"/>
      <c r="L1130" s="7"/>
      <c r="M1130" s="7"/>
      <c r="BO1130" s="7"/>
      <c r="BP1130" s="7"/>
      <c r="BQ1130" s="7"/>
      <c r="BR1130" s="86"/>
      <c r="BS1130" s="86"/>
      <c r="BT1130" s="7"/>
      <c r="BU1130" s="101"/>
    </row>
    <row r="1131" spans="3:73" ht="15.75" customHeight="1">
      <c r="C1131" s="6"/>
      <c r="E1131" s="4"/>
      <c r="F1131" s="16"/>
      <c r="K1131" s="4"/>
      <c r="L1131" s="7"/>
      <c r="M1131" s="7"/>
      <c r="BO1131" s="7"/>
      <c r="BP1131" s="7"/>
      <c r="BQ1131" s="7"/>
      <c r="BR1131" s="86"/>
      <c r="BS1131" s="86"/>
      <c r="BT1131" s="7"/>
      <c r="BU1131" s="101"/>
    </row>
    <row r="1132" spans="3:73" ht="15.75" customHeight="1">
      <c r="C1132" s="6"/>
      <c r="E1132" s="4"/>
      <c r="F1132" s="16"/>
      <c r="K1132" s="4"/>
      <c r="L1132" s="7"/>
      <c r="M1132" s="7"/>
      <c r="BO1132" s="7"/>
      <c r="BP1132" s="7"/>
      <c r="BQ1132" s="7"/>
      <c r="BR1132" s="86"/>
      <c r="BS1132" s="86"/>
      <c r="BT1132" s="7"/>
      <c r="BU1132" s="101"/>
    </row>
  </sheetData>
  <autoFilter ref="A6:CE368" xr:uid="{00000000-0009-0000-0000-000002000000}"/>
  <mergeCells count="7">
    <mergeCell ref="C378:E378"/>
    <mergeCell ref="C379:E379"/>
    <mergeCell ref="C372:E372"/>
    <mergeCell ref="C373:E373"/>
    <mergeCell ref="C374:E374"/>
    <mergeCell ref="C375:E375"/>
    <mergeCell ref="C376:E376"/>
  </mergeCells>
  <hyperlinks>
    <hyperlink ref="BL165" r:id="rId1" xr:uid="{00000000-0004-0000-0200-000000000000}"/>
    <hyperlink ref="BL144" r:id="rId2" xr:uid="{00000000-0004-0000-0200-000001000000}"/>
    <hyperlink ref="BL160" r:id="rId3" xr:uid="{00000000-0004-0000-0200-000002000000}"/>
    <hyperlink ref="BL69" r:id="rId4" xr:uid="{00000000-0004-0000-0200-000003000000}"/>
    <hyperlink ref="BL136" r:id="rId5" xr:uid="{00000000-0004-0000-0200-000004000000}"/>
    <hyperlink ref="BL183" r:id="rId6" xr:uid="{00000000-0004-0000-0200-000005000000}"/>
    <hyperlink ref="BL147" r:id="rId7" xr:uid="{00000000-0004-0000-0200-000006000000}"/>
    <hyperlink ref="BL156" r:id="rId8" xr:uid="{00000000-0004-0000-0200-000007000000}"/>
    <hyperlink ref="BL114" r:id="rId9" xr:uid="{00000000-0004-0000-0200-000008000000}"/>
    <hyperlink ref="BL78" r:id="rId10" xr:uid="{00000000-0004-0000-0200-000009000000}"/>
    <hyperlink ref="BL135" r:id="rId11" xr:uid="{00000000-0004-0000-0200-00000A000000}"/>
    <hyperlink ref="BL145" r:id="rId12" xr:uid="{00000000-0004-0000-0200-00000B000000}"/>
    <hyperlink ref="BL119" r:id="rId13" xr:uid="{00000000-0004-0000-0200-00000C000000}"/>
    <hyperlink ref="BL207" r:id="rId14" xr:uid="{00000000-0004-0000-0200-00000D000000}"/>
    <hyperlink ref="BL184" r:id="rId15" xr:uid="{00000000-0004-0000-0200-00000E000000}"/>
    <hyperlink ref="BL62" r:id="rId16" xr:uid="{00000000-0004-0000-0200-00000F000000}"/>
    <hyperlink ref="BL70" r:id="rId17" xr:uid="{00000000-0004-0000-0200-000010000000}"/>
    <hyperlink ref="BL181" r:id="rId18" xr:uid="{00000000-0004-0000-0200-000011000000}"/>
    <hyperlink ref="BL154" r:id="rId19" xr:uid="{00000000-0004-0000-0200-000012000000}"/>
    <hyperlink ref="BL172" r:id="rId20" xr:uid="{00000000-0004-0000-0200-000013000000}"/>
    <hyperlink ref="BL113" r:id="rId21" xr:uid="{00000000-0004-0000-0200-000014000000}"/>
    <hyperlink ref="BL77" r:id="rId22" xr:uid="{00000000-0004-0000-0200-000015000000}"/>
    <hyperlink ref="BL92" r:id="rId23" xr:uid="{00000000-0004-0000-0200-000016000000}"/>
    <hyperlink ref="BL63" r:id="rId24" xr:uid="{00000000-0004-0000-0200-000017000000}"/>
    <hyperlink ref="BL169" r:id="rId25" xr:uid="{00000000-0004-0000-0200-000018000000}"/>
    <hyperlink ref="BL189" r:id="rId26" xr:uid="{00000000-0004-0000-0200-000019000000}"/>
    <hyperlink ref="BL118" r:id="rId27" xr:uid="{00000000-0004-0000-0200-00001A000000}"/>
    <hyperlink ref="BL141" r:id="rId28" xr:uid="{00000000-0004-0000-0200-00001B000000}"/>
    <hyperlink ref="BL112" r:id="rId29" xr:uid="{00000000-0004-0000-0200-00001C000000}"/>
    <hyperlink ref="BL111" r:id="rId30" xr:uid="{00000000-0004-0000-0200-00001D000000}"/>
    <hyperlink ref="BL83" r:id="rId31" xr:uid="{00000000-0004-0000-0200-00001E000000}"/>
    <hyperlink ref="BL60" r:id="rId32" xr:uid="{00000000-0004-0000-0200-00001F000000}"/>
    <hyperlink ref="BL73" r:id="rId33" xr:uid="{00000000-0004-0000-0200-000020000000}"/>
    <hyperlink ref="BL192" r:id="rId34" xr:uid="{00000000-0004-0000-0200-000021000000}"/>
    <hyperlink ref="BL97" r:id="rId35" xr:uid="{00000000-0004-0000-0200-000022000000}"/>
    <hyperlink ref="BL187" r:id="rId36" xr:uid="{00000000-0004-0000-0200-000023000000}"/>
    <hyperlink ref="BL157" r:id="rId37" xr:uid="{00000000-0004-0000-0200-000024000000}"/>
    <hyperlink ref="BL81" r:id="rId38" xr:uid="{00000000-0004-0000-0200-000025000000}"/>
    <hyperlink ref="BL168" r:id="rId39" xr:uid="{00000000-0004-0000-0200-000026000000}"/>
    <hyperlink ref="BL74" r:id="rId40" xr:uid="{00000000-0004-0000-0200-000027000000}"/>
    <hyperlink ref="BL195" r:id="rId41" xr:uid="{00000000-0004-0000-0200-000028000000}"/>
    <hyperlink ref="BL108" r:id="rId42" xr:uid="{00000000-0004-0000-0200-000029000000}"/>
    <hyperlink ref="BL127" r:id="rId43" xr:uid="{00000000-0004-0000-0200-00002A000000}"/>
    <hyperlink ref="BL196" r:id="rId44" xr:uid="{00000000-0004-0000-0200-00002B000000}"/>
    <hyperlink ref="BL58" r:id="rId45" xr:uid="{00000000-0004-0000-0200-00002C000000}"/>
    <hyperlink ref="BL109" r:id="rId46" xr:uid="{00000000-0004-0000-0200-00002D000000}"/>
    <hyperlink ref="BL75" r:id="rId47" xr:uid="{00000000-0004-0000-0200-00002E000000}"/>
    <hyperlink ref="BL107" r:id="rId48" xr:uid="{00000000-0004-0000-0200-00002F000000}"/>
    <hyperlink ref="BL161" r:id="rId49" xr:uid="{00000000-0004-0000-0200-000030000000}"/>
    <hyperlink ref="BL96" r:id="rId50" xr:uid="{00000000-0004-0000-0200-000031000000}"/>
    <hyperlink ref="BL143" r:id="rId51" xr:uid="{00000000-0004-0000-0200-000032000000}"/>
    <hyperlink ref="BL106" r:id="rId52" xr:uid="{00000000-0004-0000-0200-000033000000}"/>
    <hyperlink ref="BL115" r:id="rId53" xr:uid="{00000000-0004-0000-0200-000034000000}"/>
    <hyperlink ref="BL174" r:id="rId54" xr:uid="{00000000-0004-0000-0200-000035000000}"/>
    <hyperlink ref="BL206" r:id="rId55" xr:uid="{00000000-0004-0000-0200-000036000000}"/>
    <hyperlink ref="BL190" r:id="rId56" xr:uid="{00000000-0004-0000-0200-000037000000}"/>
    <hyperlink ref="BL129" r:id="rId57" xr:uid="{00000000-0004-0000-0200-000038000000}"/>
    <hyperlink ref="BL128" r:id="rId58" xr:uid="{00000000-0004-0000-0200-000039000000}"/>
    <hyperlink ref="BL98" r:id="rId59" xr:uid="{00000000-0004-0000-0200-00003A000000}"/>
    <hyperlink ref="BL177" r:id="rId60" xr:uid="{00000000-0004-0000-0200-00003B000000}"/>
    <hyperlink ref="BL125" r:id="rId61" xr:uid="{00000000-0004-0000-0200-00003C000000}"/>
    <hyperlink ref="BL167" r:id="rId62" xr:uid="{00000000-0004-0000-0200-00003D000000}"/>
    <hyperlink ref="BL88" r:id="rId63" xr:uid="{00000000-0004-0000-0200-00003E000000}"/>
    <hyperlink ref="BL110" r:id="rId64" xr:uid="{00000000-0004-0000-0200-00003F000000}"/>
    <hyperlink ref="BL150" r:id="rId65" xr:uid="{00000000-0004-0000-0200-000040000000}"/>
    <hyperlink ref="BL158" r:id="rId66" xr:uid="{00000000-0004-0000-0200-000041000000}"/>
    <hyperlink ref="BL79" r:id="rId67" xr:uid="{00000000-0004-0000-0200-000042000000}"/>
    <hyperlink ref="BL82" r:id="rId68" xr:uid="{00000000-0004-0000-0200-000043000000}"/>
    <hyperlink ref="BL162" r:id="rId69" xr:uid="{00000000-0004-0000-0200-000044000000}"/>
    <hyperlink ref="BL89" r:id="rId70" xr:uid="{00000000-0004-0000-0200-000045000000}"/>
    <hyperlink ref="BL90" r:id="rId71" xr:uid="{00000000-0004-0000-0200-000046000000}"/>
    <hyperlink ref="BL197" r:id="rId72" xr:uid="{00000000-0004-0000-0200-000047000000}"/>
    <hyperlink ref="BL94" r:id="rId73" xr:uid="{00000000-0004-0000-0200-000048000000}"/>
    <hyperlink ref="BL117" r:id="rId74" xr:uid="{00000000-0004-0000-0200-000049000000}"/>
    <hyperlink ref="BL133" r:id="rId75" xr:uid="{00000000-0004-0000-0200-00004A000000}"/>
    <hyperlink ref="BL91" r:id="rId76" xr:uid="{00000000-0004-0000-0200-00004B000000}"/>
    <hyperlink ref="BL178" r:id="rId77" xr:uid="{00000000-0004-0000-0200-00004C000000}"/>
    <hyperlink ref="BL138" r:id="rId78" xr:uid="{00000000-0004-0000-0200-00004D000000}"/>
    <hyperlink ref="BL126" r:id="rId79" xr:uid="{00000000-0004-0000-0200-00004E000000}"/>
    <hyperlink ref="BL159" r:id="rId80" xr:uid="{00000000-0004-0000-0200-00004F000000}"/>
    <hyperlink ref="BL180" r:id="rId81" xr:uid="{00000000-0004-0000-0200-000050000000}"/>
    <hyperlink ref="BL182" r:id="rId82" xr:uid="{00000000-0004-0000-0200-000051000000}"/>
    <hyperlink ref="BL185" r:id="rId83" xr:uid="{00000000-0004-0000-0200-000052000000}"/>
    <hyperlink ref="BL66" r:id="rId84" xr:uid="{00000000-0004-0000-0200-000053000000}"/>
    <hyperlink ref="BL99" r:id="rId85" xr:uid="{00000000-0004-0000-0200-000054000000}"/>
    <hyperlink ref="BL140" r:id="rId86" xr:uid="{00000000-0004-0000-0200-000055000000}"/>
    <hyperlink ref="BL122" r:id="rId87" xr:uid="{00000000-0004-0000-0200-000056000000}"/>
    <hyperlink ref="BL152" r:id="rId88" xr:uid="{00000000-0004-0000-0200-000057000000}"/>
    <hyperlink ref="BL100" r:id="rId89" xr:uid="{00000000-0004-0000-0200-000058000000}"/>
    <hyperlink ref="BL166" r:id="rId90" xr:uid="{00000000-0004-0000-0200-000059000000}"/>
    <hyperlink ref="BL121" r:id="rId91" xr:uid="{00000000-0004-0000-0200-00005A000000}"/>
    <hyperlink ref="BL146" r:id="rId92" xr:uid="{00000000-0004-0000-0200-00005B000000}"/>
    <hyperlink ref="BL191" r:id="rId93" xr:uid="{00000000-0004-0000-0200-00005C000000}"/>
    <hyperlink ref="BL188" r:id="rId94" xr:uid="{00000000-0004-0000-0200-00005D000000}"/>
    <hyperlink ref="BL186" r:id="rId95" xr:uid="{00000000-0004-0000-0200-00005E000000}"/>
    <hyperlink ref="BL64" r:id="rId96" xr:uid="{00000000-0004-0000-0200-00005F000000}"/>
    <hyperlink ref="BL68" r:id="rId97" xr:uid="{00000000-0004-0000-0200-000060000000}"/>
    <hyperlink ref="BL132" r:id="rId98" xr:uid="{00000000-0004-0000-0200-000061000000}"/>
    <hyperlink ref="BL72" r:id="rId99" xr:uid="{00000000-0004-0000-0200-000062000000}"/>
    <hyperlink ref="BL137" r:id="rId100" xr:uid="{00000000-0004-0000-0200-000063000000}"/>
    <hyperlink ref="BL155" r:id="rId101" xr:uid="{00000000-0004-0000-0200-000064000000}"/>
    <hyperlink ref="BL102" r:id="rId102" xr:uid="{00000000-0004-0000-0200-000065000000}"/>
    <hyperlink ref="BL208" r:id="rId103" xr:uid="{00000000-0004-0000-0200-000066000000}"/>
    <hyperlink ref="BL171" r:id="rId104" xr:uid="{00000000-0004-0000-0200-000067000000}"/>
    <hyperlink ref="BL105" r:id="rId105" xr:uid="{00000000-0004-0000-0200-000068000000}"/>
    <hyperlink ref="BL85" r:id="rId106" xr:uid="{00000000-0004-0000-0200-000069000000}"/>
    <hyperlink ref="BL179" r:id="rId107" xr:uid="{00000000-0004-0000-0200-00006A000000}"/>
    <hyperlink ref="BL204" r:id="rId108" xr:uid="{00000000-0004-0000-0200-00006B000000}"/>
    <hyperlink ref="BL205" r:id="rId109" xr:uid="{00000000-0004-0000-0200-00006C000000}"/>
    <hyperlink ref="BL149" r:id="rId110" xr:uid="{00000000-0004-0000-0200-00006D000000}"/>
    <hyperlink ref="BL202" r:id="rId111" xr:uid="{00000000-0004-0000-0200-00006E000000}"/>
    <hyperlink ref="BL101" r:id="rId112" xr:uid="{00000000-0004-0000-0200-00006F000000}"/>
    <hyperlink ref="BL164" r:id="rId113" xr:uid="{00000000-0004-0000-0200-000070000000}"/>
    <hyperlink ref="BL104" r:id="rId114" xr:uid="{00000000-0004-0000-0200-000071000000}"/>
    <hyperlink ref="BL59" r:id="rId115" xr:uid="{00000000-0004-0000-0200-000072000000}"/>
    <hyperlink ref="BL95" r:id="rId116" xr:uid="{00000000-0004-0000-0200-000073000000}"/>
    <hyperlink ref="BL120" r:id="rId117" xr:uid="{00000000-0004-0000-0200-000074000000}"/>
    <hyperlink ref="BL86" r:id="rId118" xr:uid="{00000000-0004-0000-0200-000075000000}"/>
    <hyperlink ref="BL65" r:id="rId119" xr:uid="{00000000-0004-0000-0200-000076000000}"/>
    <hyperlink ref="BL71" r:id="rId120" xr:uid="{00000000-0004-0000-0200-000077000000}"/>
    <hyperlink ref="BL148" r:id="rId121" xr:uid="{00000000-0004-0000-0200-000078000000}"/>
    <hyperlink ref="BL153" r:id="rId122" xr:uid="{00000000-0004-0000-0200-000079000000}"/>
    <hyperlink ref="BL200" r:id="rId123" xr:uid="{00000000-0004-0000-0200-00007A000000}"/>
    <hyperlink ref="BL103" r:id="rId124" xr:uid="{00000000-0004-0000-0200-00007B000000}"/>
    <hyperlink ref="BL84" r:id="rId125" xr:uid="{00000000-0004-0000-0200-00007C000000}"/>
    <hyperlink ref="BL163" r:id="rId126" xr:uid="{00000000-0004-0000-0200-00007D000000}"/>
    <hyperlink ref="BL130" r:id="rId127" xr:uid="{00000000-0004-0000-0200-00007E000000}"/>
    <hyperlink ref="BL87" r:id="rId128" xr:uid="{00000000-0004-0000-0200-00007F000000}"/>
    <hyperlink ref="BL61" r:id="rId129" xr:uid="{00000000-0004-0000-0200-000080000000}"/>
    <hyperlink ref="BL173" r:id="rId130" xr:uid="{00000000-0004-0000-0200-000081000000}"/>
    <hyperlink ref="BL201" r:id="rId131" xr:uid="{00000000-0004-0000-0200-000082000000}"/>
    <hyperlink ref="BL170" r:id="rId132" xr:uid="{00000000-0004-0000-0200-000083000000}"/>
    <hyperlink ref="BL176" r:id="rId133" xr:uid="{00000000-0004-0000-0200-000084000000}"/>
    <hyperlink ref="BL175" r:id="rId134" xr:uid="{00000000-0004-0000-0200-000085000000}"/>
    <hyperlink ref="BL194" r:id="rId135" xr:uid="{00000000-0004-0000-0200-000086000000}"/>
    <hyperlink ref="BL198" r:id="rId136" xr:uid="{00000000-0004-0000-0200-000087000000}"/>
    <hyperlink ref="BL123" r:id="rId137" xr:uid="{00000000-0004-0000-0200-000088000000}"/>
    <hyperlink ref="BL67" r:id="rId138" xr:uid="{00000000-0004-0000-0200-000089000000}"/>
    <hyperlink ref="BL142" r:id="rId139" xr:uid="{00000000-0004-0000-0200-00008A000000}"/>
    <hyperlink ref="BL124" r:id="rId140" xr:uid="{00000000-0004-0000-0200-00008B000000}"/>
    <hyperlink ref="BL193" r:id="rId141" xr:uid="{00000000-0004-0000-0200-00008C000000}"/>
    <hyperlink ref="BL151" r:id="rId142" xr:uid="{00000000-0004-0000-0200-00008D000000}"/>
    <hyperlink ref="BL203" r:id="rId143" xr:uid="{00000000-0004-0000-0200-00008E000000}"/>
    <hyperlink ref="BL139" r:id="rId144" xr:uid="{00000000-0004-0000-0200-00008F000000}"/>
    <hyperlink ref="BL76" r:id="rId145" xr:uid="{00000000-0004-0000-0200-000090000000}"/>
    <hyperlink ref="BL131" r:id="rId146" xr:uid="{00000000-0004-0000-0200-000091000000}"/>
    <hyperlink ref="BL80" r:id="rId147" xr:uid="{00000000-0004-0000-0200-000092000000}"/>
    <hyperlink ref="BL56" r:id="rId148" xr:uid="{00000000-0004-0000-0200-000093000000}"/>
    <hyperlink ref="BL54" r:id="rId149" xr:uid="{00000000-0004-0000-0200-000094000000}"/>
    <hyperlink ref="BL55" r:id="rId150" xr:uid="{00000000-0004-0000-0200-000095000000}"/>
    <hyperlink ref="BL199" r:id="rId151" xr:uid="{00000000-0004-0000-0200-000096000000}"/>
    <hyperlink ref="BL134" r:id="rId152" xr:uid="{00000000-0004-0000-0200-000097000000}"/>
    <hyperlink ref="BL116" r:id="rId153" xr:uid="{00000000-0004-0000-0200-000098000000}"/>
    <hyperlink ref="BL35" r:id="rId154" xr:uid="{00000000-0004-0000-0200-000099000000}"/>
    <hyperlink ref="BL29" r:id="rId155" xr:uid="{00000000-0004-0000-0200-00009A000000}"/>
    <hyperlink ref="BL27" r:id="rId156" xr:uid="{00000000-0004-0000-0200-00009B000000}"/>
    <hyperlink ref="BL28" r:id="rId157" xr:uid="{00000000-0004-0000-0200-00009C000000}"/>
    <hyperlink ref="BL32" r:id="rId158" xr:uid="{00000000-0004-0000-0200-00009D000000}"/>
    <hyperlink ref="BL36" r:id="rId159" xr:uid="{00000000-0004-0000-0200-00009E000000}"/>
    <hyperlink ref="BL33" r:id="rId160" xr:uid="{00000000-0004-0000-0200-00009F000000}"/>
    <hyperlink ref="BL31" r:id="rId161" xr:uid="{00000000-0004-0000-0200-0000A0000000}"/>
    <hyperlink ref="BL30" r:id="rId162" xr:uid="{00000000-0004-0000-0200-0000A1000000}"/>
    <hyperlink ref="BL26" r:id="rId163" xr:uid="{00000000-0004-0000-0200-0000A2000000}"/>
    <hyperlink ref="BL34" r:id="rId164" xr:uid="{00000000-0004-0000-0200-0000A3000000}"/>
    <hyperlink ref="BL25" r:id="rId165" xr:uid="{00000000-0004-0000-0200-0000A4000000}"/>
    <hyperlink ref="BL49" r:id="rId166" xr:uid="{00000000-0004-0000-0200-0000A5000000}"/>
    <hyperlink ref="BL51" r:id="rId167" xr:uid="{00000000-0004-0000-0200-0000A6000000}"/>
    <hyperlink ref="BL37" r:id="rId168" xr:uid="{00000000-0004-0000-0200-0000A7000000}"/>
    <hyperlink ref="BL44" r:id="rId169" xr:uid="{00000000-0004-0000-0200-0000A8000000}"/>
    <hyperlink ref="BL40" r:id="rId170" xr:uid="{00000000-0004-0000-0200-0000A9000000}"/>
    <hyperlink ref="BL50" r:id="rId171" xr:uid="{00000000-0004-0000-0200-0000AA000000}"/>
    <hyperlink ref="BL43" r:id="rId172" xr:uid="{00000000-0004-0000-0200-0000AB000000}"/>
    <hyperlink ref="BL42" r:id="rId173" xr:uid="{00000000-0004-0000-0200-0000AC000000}"/>
    <hyperlink ref="BL41" r:id="rId174" xr:uid="{00000000-0004-0000-0200-0000AD000000}"/>
    <hyperlink ref="BL52" r:id="rId175" xr:uid="{00000000-0004-0000-0200-0000AE000000}"/>
    <hyperlink ref="BL53" r:id="rId176" xr:uid="{00000000-0004-0000-0200-0000AF000000}"/>
    <hyperlink ref="BL46" r:id="rId177" xr:uid="{00000000-0004-0000-0200-0000B0000000}"/>
    <hyperlink ref="BL38" r:id="rId178" xr:uid="{00000000-0004-0000-0200-0000B1000000}"/>
    <hyperlink ref="BL47" r:id="rId179" xr:uid="{00000000-0004-0000-0200-0000B2000000}"/>
    <hyperlink ref="BL48" r:id="rId180" xr:uid="{00000000-0004-0000-0200-0000B3000000}"/>
    <hyperlink ref="BL45" r:id="rId181" xr:uid="{00000000-0004-0000-0200-0000B4000000}"/>
    <hyperlink ref="BL39" r:id="rId182" xr:uid="{00000000-0004-0000-0200-0000B5000000}"/>
    <hyperlink ref="BL57" r:id="rId183" xr:uid="{00000000-0004-0000-0200-0000B6000000}"/>
    <hyperlink ref="BL93" r:id="rId184" xr:uid="{00000000-0004-0000-0200-0000B7000000}"/>
    <hyperlink ref="BL244" r:id="rId185" xr:uid="{00000000-0004-0000-0200-0000B8000000}"/>
    <hyperlink ref="BL243" r:id="rId186" xr:uid="{00000000-0004-0000-0200-0000B9000000}"/>
    <hyperlink ref="BL242" r:id="rId187" xr:uid="{00000000-0004-0000-0200-0000BA000000}"/>
    <hyperlink ref="BL235" r:id="rId188" xr:uid="{00000000-0004-0000-0200-0000BB000000}"/>
    <hyperlink ref="BL241" r:id="rId189" xr:uid="{00000000-0004-0000-0200-0000BC000000}"/>
    <hyperlink ref="BL236" r:id="rId190" xr:uid="{00000000-0004-0000-0200-0000BD000000}"/>
    <hyperlink ref="BL237" r:id="rId191" xr:uid="{00000000-0004-0000-0200-0000BE000000}"/>
    <hyperlink ref="BL240" r:id="rId192" xr:uid="{00000000-0004-0000-0200-0000BF000000}"/>
    <hyperlink ref="BL225" r:id="rId193" xr:uid="{00000000-0004-0000-0200-0000C0000000}"/>
    <hyperlink ref="BL234" r:id="rId194" xr:uid="{00000000-0004-0000-0200-0000C1000000}"/>
    <hyperlink ref="BL231" r:id="rId195" xr:uid="{00000000-0004-0000-0200-0000C2000000}"/>
    <hyperlink ref="BL229" r:id="rId196" xr:uid="{00000000-0004-0000-0200-0000C3000000}"/>
    <hyperlink ref="BL227" r:id="rId197" xr:uid="{00000000-0004-0000-0200-0000C4000000}"/>
    <hyperlink ref="BL226" r:id="rId198" xr:uid="{00000000-0004-0000-0200-0000C5000000}"/>
    <hyperlink ref="BL228" r:id="rId199" xr:uid="{00000000-0004-0000-0200-0000C6000000}"/>
    <hyperlink ref="BL238" r:id="rId200" xr:uid="{00000000-0004-0000-0200-0000C7000000}"/>
    <hyperlink ref="BL230" r:id="rId201" xr:uid="{00000000-0004-0000-0200-0000C8000000}"/>
    <hyperlink ref="BL219" r:id="rId202" xr:uid="{00000000-0004-0000-0200-0000C9000000}"/>
    <hyperlink ref="BL222" r:id="rId203" xr:uid="{00000000-0004-0000-0200-0000CA000000}"/>
    <hyperlink ref="BL223" r:id="rId204" xr:uid="{00000000-0004-0000-0200-0000CB000000}"/>
    <hyperlink ref="BL232" r:id="rId205" xr:uid="{00000000-0004-0000-0200-0000CC000000}"/>
    <hyperlink ref="BL239" r:id="rId206" xr:uid="{00000000-0004-0000-0200-0000CD000000}"/>
    <hyperlink ref="BL221" r:id="rId207" xr:uid="{00000000-0004-0000-0200-0000CE000000}"/>
    <hyperlink ref="BL224" r:id="rId208" xr:uid="{00000000-0004-0000-0200-0000CF000000}"/>
    <hyperlink ref="BL220" r:id="rId209" xr:uid="{00000000-0004-0000-0200-0000D0000000}"/>
    <hyperlink ref="BL216" r:id="rId210" xr:uid="{00000000-0004-0000-0200-0000D1000000}"/>
    <hyperlink ref="BL218" r:id="rId211" xr:uid="{00000000-0004-0000-0200-0000D2000000}"/>
    <hyperlink ref="BL209" r:id="rId212" xr:uid="{00000000-0004-0000-0200-0000D3000000}"/>
    <hyperlink ref="BL215" r:id="rId213" xr:uid="{00000000-0004-0000-0200-0000D4000000}"/>
    <hyperlink ref="BL214" r:id="rId214" xr:uid="{00000000-0004-0000-0200-0000D5000000}"/>
    <hyperlink ref="BL217" r:id="rId215" xr:uid="{00000000-0004-0000-0200-0000D6000000}"/>
    <hyperlink ref="BL213" r:id="rId216" xr:uid="{00000000-0004-0000-0200-0000D7000000}"/>
    <hyperlink ref="BL210" r:id="rId217" xr:uid="{00000000-0004-0000-0200-0000D8000000}"/>
    <hyperlink ref="BL211" r:id="rId218" xr:uid="{00000000-0004-0000-0200-0000D9000000}"/>
    <hyperlink ref="BL212" r:id="rId219" xr:uid="{00000000-0004-0000-0200-0000DA000000}"/>
    <hyperlink ref="BL233" r:id="rId220" xr:uid="{00000000-0004-0000-0200-0000DB000000}"/>
    <hyperlink ref="BL245" r:id="rId221" xr:uid="{00000000-0004-0000-0200-0000DC000000}"/>
    <hyperlink ref="BL247" r:id="rId222" xr:uid="{00000000-0004-0000-0200-0000DD000000}"/>
    <hyperlink ref="BL246" r:id="rId223" xr:uid="{00000000-0004-0000-0200-0000DE000000}"/>
    <hyperlink ref="BL283" r:id="rId224" xr:uid="{00000000-0004-0000-0200-0000DF000000}"/>
    <hyperlink ref="BL282" r:id="rId225" xr:uid="{00000000-0004-0000-0200-0000E0000000}"/>
    <hyperlink ref="BL281" r:id="rId226" xr:uid="{00000000-0004-0000-0200-0000E1000000}"/>
    <hyperlink ref="BL277" r:id="rId227" xr:uid="{00000000-0004-0000-0200-0000E2000000}"/>
    <hyperlink ref="BL278" r:id="rId228" xr:uid="{00000000-0004-0000-0200-0000E3000000}"/>
    <hyperlink ref="BL276" r:id="rId229" xr:uid="{00000000-0004-0000-0200-0000E4000000}"/>
    <hyperlink ref="BL273" r:id="rId230" xr:uid="{00000000-0004-0000-0200-0000E5000000}"/>
    <hyperlink ref="BL265" r:id="rId231" xr:uid="{00000000-0004-0000-0200-0000E6000000}"/>
    <hyperlink ref="BL267" r:id="rId232" xr:uid="{00000000-0004-0000-0200-0000E7000000}"/>
    <hyperlink ref="BL263" r:id="rId233" xr:uid="{00000000-0004-0000-0200-0000E8000000}"/>
    <hyperlink ref="BL262" r:id="rId234" xr:uid="{00000000-0004-0000-0200-0000E9000000}"/>
    <hyperlink ref="BL274" r:id="rId235" xr:uid="{00000000-0004-0000-0200-0000EA000000}"/>
    <hyperlink ref="BL259" r:id="rId236" xr:uid="{00000000-0004-0000-0200-0000EB000000}"/>
    <hyperlink ref="BL257" r:id="rId237" xr:uid="{00000000-0004-0000-0200-0000EC000000}"/>
    <hyperlink ref="BL258" r:id="rId238" xr:uid="{00000000-0004-0000-0200-0000ED000000}"/>
    <hyperlink ref="BL280" r:id="rId239" xr:uid="{00000000-0004-0000-0200-0000EE000000}"/>
    <hyperlink ref="BL269" r:id="rId240" xr:uid="{00000000-0004-0000-0200-0000EF000000}"/>
    <hyperlink ref="BL279" r:id="rId241" xr:uid="{00000000-0004-0000-0200-0000F0000000}"/>
    <hyperlink ref="BL264" r:id="rId242" xr:uid="{00000000-0004-0000-0200-0000F1000000}"/>
    <hyperlink ref="BL256" r:id="rId243" xr:uid="{00000000-0004-0000-0200-0000F2000000}"/>
    <hyperlink ref="BL266" r:id="rId244" xr:uid="{00000000-0004-0000-0200-0000F3000000}"/>
    <hyperlink ref="BL272" r:id="rId245" xr:uid="{00000000-0004-0000-0200-0000F4000000}"/>
    <hyperlink ref="BL253" r:id="rId246" xr:uid="{00000000-0004-0000-0200-0000F5000000}"/>
    <hyperlink ref="BL251" r:id="rId247" xr:uid="{00000000-0004-0000-0200-0000F6000000}"/>
    <hyperlink ref="BL268" r:id="rId248" xr:uid="{00000000-0004-0000-0200-0000F7000000}"/>
    <hyperlink ref="BL255" r:id="rId249" xr:uid="{00000000-0004-0000-0200-0000F8000000}"/>
    <hyperlink ref="BL261" r:id="rId250" xr:uid="{00000000-0004-0000-0200-0000F9000000}"/>
    <hyperlink ref="BL284" r:id="rId251" xr:uid="{00000000-0004-0000-0200-0000FA000000}"/>
    <hyperlink ref="BL270" r:id="rId252" xr:uid="{00000000-0004-0000-0200-0000FB000000}"/>
    <hyperlink ref="BL260" r:id="rId253" xr:uid="{00000000-0004-0000-0200-0000FC000000}"/>
    <hyperlink ref="BL254" r:id="rId254" xr:uid="{00000000-0004-0000-0200-0000FD000000}"/>
    <hyperlink ref="BL271" r:id="rId255" xr:uid="{00000000-0004-0000-0200-0000FE000000}"/>
    <hyperlink ref="BL252" r:id="rId256" xr:uid="{00000000-0004-0000-0200-0000FF000000}"/>
    <hyperlink ref="BL248" r:id="rId257" xr:uid="{00000000-0004-0000-0200-000000010000}"/>
    <hyperlink ref="BL249" r:id="rId258" xr:uid="{00000000-0004-0000-0200-000001010000}"/>
    <hyperlink ref="BL250" r:id="rId259" xr:uid="{00000000-0004-0000-0200-000002010000}"/>
    <hyperlink ref="BL275" r:id="rId260" xr:uid="{00000000-0004-0000-0200-000003010000}"/>
    <hyperlink ref="BL285" r:id="rId261" xr:uid="{00000000-0004-0000-0200-000004010000}"/>
    <hyperlink ref="BM285" r:id="rId262" xr:uid="{00000000-0004-0000-0200-000005010000}"/>
    <hyperlink ref="BL347" r:id="rId263" xr:uid="{00000000-0004-0000-0200-000006010000}"/>
    <hyperlink ref="BL298" r:id="rId264" xr:uid="{00000000-0004-0000-0200-000007010000}"/>
    <hyperlink ref="BL346" r:id="rId265" xr:uid="{00000000-0004-0000-0200-000008010000}"/>
    <hyperlink ref="BL295" r:id="rId266" xr:uid="{00000000-0004-0000-0200-000009010000}"/>
    <hyperlink ref="BL297" r:id="rId267" xr:uid="{00000000-0004-0000-0200-00000A010000}"/>
    <hyperlink ref="BL316" r:id="rId268" xr:uid="{00000000-0004-0000-0200-00000B010000}"/>
    <hyperlink ref="BL357" r:id="rId269" xr:uid="{00000000-0004-0000-0200-00000C010000}"/>
    <hyperlink ref="BL286" r:id="rId270" xr:uid="{00000000-0004-0000-0200-00000D010000}"/>
    <hyperlink ref="BL319" r:id="rId271" xr:uid="{00000000-0004-0000-0200-00000E010000}"/>
    <hyperlink ref="BL342" r:id="rId272" xr:uid="{00000000-0004-0000-0200-00000F010000}"/>
    <hyperlink ref="BL304" r:id="rId273" xr:uid="{00000000-0004-0000-0200-000010010000}"/>
    <hyperlink ref="BL343" r:id="rId274" xr:uid="{00000000-0004-0000-0200-000011010000}"/>
    <hyperlink ref="BL307" r:id="rId275" xr:uid="{00000000-0004-0000-0200-000012010000}"/>
    <hyperlink ref="BL312" r:id="rId276" xr:uid="{00000000-0004-0000-0200-000013010000}"/>
    <hyperlink ref="BL308" r:id="rId277" xr:uid="{00000000-0004-0000-0200-000014010000}"/>
    <hyperlink ref="BL323" r:id="rId278" xr:uid="{00000000-0004-0000-0200-000015010000}"/>
    <hyperlink ref="BL349" r:id="rId279" xr:uid="{00000000-0004-0000-0200-000016010000}"/>
    <hyperlink ref="BL329" r:id="rId280" xr:uid="{00000000-0004-0000-0200-000017010000}"/>
    <hyperlink ref="BL300" r:id="rId281" xr:uid="{00000000-0004-0000-0200-000018010000}"/>
    <hyperlink ref="BL292" r:id="rId282" xr:uid="{00000000-0004-0000-0200-000019010000}"/>
    <hyperlink ref="BL336" r:id="rId283" xr:uid="{00000000-0004-0000-0200-00001A010000}"/>
    <hyperlink ref="BL358" r:id="rId284" xr:uid="{00000000-0004-0000-0200-00001B010000}"/>
    <hyperlink ref="BL313" r:id="rId285" xr:uid="{00000000-0004-0000-0200-00001C010000}"/>
    <hyperlink ref="BL321" r:id="rId286" xr:uid="{00000000-0004-0000-0200-00001D010000}"/>
    <hyperlink ref="BL352" r:id="rId287" xr:uid="{00000000-0004-0000-0200-00001E010000}"/>
    <hyperlink ref="BL305" r:id="rId288" xr:uid="{00000000-0004-0000-0200-00001F010000}"/>
    <hyperlink ref="BL296" r:id="rId289" xr:uid="{00000000-0004-0000-0200-000020010000}"/>
    <hyperlink ref="BL325" r:id="rId290" xr:uid="{00000000-0004-0000-0200-000021010000}"/>
    <hyperlink ref="BL331" r:id="rId291" xr:uid="{00000000-0004-0000-0200-000022010000}"/>
    <hyperlink ref="BL310" r:id="rId292" xr:uid="{00000000-0004-0000-0200-000023010000}"/>
    <hyperlink ref="BL289" r:id="rId293" xr:uid="{00000000-0004-0000-0200-000024010000}"/>
    <hyperlink ref="BL354" r:id="rId294" xr:uid="{00000000-0004-0000-0200-000025010000}"/>
    <hyperlink ref="BL311" r:id="rId295" xr:uid="{00000000-0004-0000-0200-000026010000}"/>
    <hyperlink ref="BL320" r:id="rId296" xr:uid="{00000000-0004-0000-0200-000027010000}"/>
    <hyperlink ref="BL299" r:id="rId297" xr:uid="{00000000-0004-0000-0200-000028010000}"/>
    <hyperlink ref="BL363" r:id="rId298" xr:uid="{00000000-0004-0000-0200-000029010000}"/>
    <hyperlink ref="BL318" r:id="rId299" xr:uid="{00000000-0004-0000-0200-00002A010000}"/>
    <hyperlink ref="BL338" r:id="rId300" xr:uid="{00000000-0004-0000-0200-00002B010000}"/>
    <hyperlink ref="BL350" r:id="rId301" xr:uid="{00000000-0004-0000-0200-00002C010000}"/>
    <hyperlink ref="BL362" r:id="rId302" xr:uid="{00000000-0004-0000-0200-00002D010000}"/>
    <hyperlink ref="BL361" r:id="rId303" xr:uid="{00000000-0004-0000-0200-00002E010000}"/>
    <hyperlink ref="BL293" r:id="rId304" xr:uid="{00000000-0004-0000-0200-00002F010000}"/>
    <hyperlink ref="BL306" r:id="rId305" xr:uid="{00000000-0004-0000-0200-000030010000}"/>
    <hyperlink ref="BL355" r:id="rId306" xr:uid="{00000000-0004-0000-0200-000031010000}"/>
    <hyperlink ref="BL314" r:id="rId307" xr:uid="{00000000-0004-0000-0200-000032010000}"/>
    <hyperlink ref="BL315" r:id="rId308" xr:uid="{00000000-0004-0000-0200-000033010000}"/>
    <hyperlink ref="BL360" r:id="rId309" xr:uid="{00000000-0004-0000-0200-000034010000}"/>
    <hyperlink ref="BL309" r:id="rId310" xr:uid="{00000000-0004-0000-0200-000035010000}"/>
    <hyperlink ref="BL287" r:id="rId311" xr:uid="{00000000-0004-0000-0200-000036010000}"/>
    <hyperlink ref="BL334" r:id="rId312" xr:uid="{00000000-0004-0000-0200-000037010000}"/>
    <hyperlink ref="BL356" r:id="rId313" xr:uid="{00000000-0004-0000-0200-000038010000}"/>
    <hyperlink ref="BL359" r:id="rId314" xr:uid="{00000000-0004-0000-0200-000039010000}"/>
    <hyperlink ref="BL335" r:id="rId315" xr:uid="{00000000-0004-0000-0200-00003A010000}"/>
    <hyperlink ref="BL324" r:id="rId316" xr:uid="{00000000-0004-0000-0200-00003B010000}"/>
    <hyperlink ref="BL294" r:id="rId317" xr:uid="{00000000-0004-0000-0200-00003C010000}"/>
    <hyperlink ref="BL340" r:id="rId318" xr:uid="{00000000-0004-0000-0200-00003D010000}"/>
    <hyperlink ref="BL328" r:id="rId319" xr:uid="{00000000-0004-0000-0200-00003E010000}"/>
    <hyperlink ref="BL353" r:id="rId320" xr:uid="{00000000-0004-0000-0200-00003F010000}"/>
    <hyperlink ref="BL303" r:id="rId321" xr:uid="{00000000-0004-0000-0200-000040010000}"/>
    <hyperlink ref="BL290" r:id="rId322" xr:uid="{00000000-0004-0000-0200-000041010000}"/>
    <hyperlink ref="BL344" r:id="rId323" xr:uid="{00000000-0004-0000-0200-000042010000}"/>
    <hyperlink ref="BL339" r:id="rId324" xr:uid="{00000000-0004-0000-0200-000043010000}"/>
    <hyperlink ref="BL317" r:id="rId325" xr:uid="{00000000-0004-0000-0200-000044010000}"/>
    <hyperlink ref="BL337" r:id="rId326" xr:uid="{00000000-0004-0000-0200-000045010000}"/>
    <hyperlink ref="BL332" r:id="rId327" xr:uid="{00000000-0004-0000-0200-000046010000}"/>
    <hyperlink ref="BL341" r:id="rId328" xr:uid="{00000000-0004-0000-0200-000047010000}"/>
    <hyperlink ref="BL326" r:id="rId329" xr:uid="{00000000-0004-0000-0200-000048010000}"/>
    <hyperlink ref="BL302" r:id="rId330" xr:uid="{00000000-0004-0000-0200-000049010000}"/>
    <hyperlink ref="BL351" r:id="rId331" xr:uid="{00000000-0004-0000-0200-00004A010000}"/>
    <hyperlink ref="BL327" r:id="rId332" xr:uid="{00000000-0004-0000-0200-00004B010000}"/>
    <hyperlink ref="BL348" r:id="rId333" xr:uid="{00000000-0004-0000-0200-00004C010000}"/>
    <hyperlink ref="BL333" r:id="rId334" xr:uid="{00000000-0004-0000-0200-00004D010000}"/>
    <hyperlink ref="BL291" r:id="rId335" xr:uid="{00000000-0004-0000-0200-00004E010000}"/>
    <hyperlink ref="BL330" r:id="rId336" xr:uid="{00000000-0004-0000-0200-00004F010000}"/>
    <hyperlink ref="BL301" r:id="rId337" xr:uid="{00000000-0004-0000-0200-000050010000}"/>
    <hyperlink ref="BL322" r:id="rId338" xr:uid="{00000000-0004-0000-0200-000051010000}"/>
    <hyperlink ref="BL345" r:id="rId339" xr:uid="{00000000-0004-0000-0200-000052010000}"/>
    <hyperlink ref="BL288" r:id="rId340" xr:uid="{00000000-0004-0000-0200-000053010000}"/>
  </hyperlinks>
  <printOptions horizontalCentered="1"/>
  <pageMargins left="0.196850393700787" right="0.196850393700787" top="0.78740157480314998" bottom="0.39370078740157499" header="0" footer="0"/>
  <pageSetup paperSize="9" orientation="landscape"/>
  <rowBreaks count="1" manualBreakCount="1">
    <brk id="17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O507"/>
  <sheetViews>
    <sheetView view="pageBreakPreview" topLeftCell="A67" zoomScale="80" zoomScaleNormal="80" zoomScaleSheetLayoutView="80" workbookViewId="0">
      <selection activeCell="AA5" sqref="AA5:AI5"/>
    </sheetView>
  </sheetViews>
  <sheetFormatPr defaultRowHeight="14"/>
  <cols>
    <col min="1" max="1" width="5.54296875" style="325" customWidth="1"/>
    <col min="2" max="2" width="7.7265625" style="325" customWidth="1"/>
    <col min="3" max="3" width="13.54296875" style="325" customWidth="1"/>
    <col min="4" max="4" width="41.1796875" style="325" customWidth="1"/>
    <col min="5" max="5" width="4.6328125" style="325" customWidth="1"/>
    <col min="6" max="36" width="3.1796875" style="325" customWidth="1"/>
    <col min="37" max="38" width="4.54296875" style="325" customWidth="1"/>
    <col min="39" max="39" width="5.08984375" style="325" customWidth="1"/>
    <col min="40" max="247" width="9.1796875" style="325"/>
    <col min="248" max="248" width="5.26953125" style="325" customWidth="1"/>
    <col min="249" max="249" width="6.26953125" style="325" customWidth="1"/>
    <col min="250" max="250" width="12.54296875" style="325" customWidth="1"/>
    <col min="251" max="251" width="36.54296875" style="325" customWidth="1"/>
    <col min="252" max="252" width="4.7265625" style="325" customWidth="1"/>
    <col min="253" max="253" width="4.81640625" style="325" customWidth="1"/>
    <col min="254" max="276" width="3.26953125" style="325" customWidth="1"/>
    <col min="277" max="277" width="3.81640625" style="325" customWidth="1"/>
    <col min="278" max="278" width="3.26953125" style="325" customWidth="1"/>
    <col min="279" max="279" width="3.81640625" style="325" customWidth="1"/>
    <col min="280" max="280" width="4.1796875" style="325" customWidth="1"/>
    <col min="281" max="283" width="9.1796875" style="325"/>
    <col min="284" max="284" width="8.81640625" style="325" customWidth="1"/>
    <col min="285" max="503" width="9.1796875" style="325"/>
    <col min="504" max="504" width="5.26953125" style="325" customWidth="1"/>
    <col min="505" max="505" width="6.26953125" style="325" customWidth="1"/>
    <col min="506" max="506" width="12.54296875" style="325" customWidth="1"/>
    <col min="507" max="507" width="36.54296875" style="325" customWidth="1"/>
    <col min="508" max="508" width="4.7265625" style="325" customWidth="1"/>
    <col min="509" max="509" width="4.81640625" style="325" customWidth="1"/>
    <col min="510" max="532" width="3.26953125" style="325" customWidth="1"/>
    <col min="533" max="533" width="3.81640625" style="325" customWidth="1"/>
    <col min="534" max="534" width="3.26953125" style="325" customWidth="1"/>
    <col min="535" max="535" width="3.81640625" style="325" customWidth="1"/>
    <col min="536" max="536" width="4.1796875" style="325" customWidth="1"/>
    <col min="537" max="539" width="9.1796875" style="325"/>
    <col min="540" max="540" width="8.81640625" style="325" customWidth="1"/>
    <col min="541" max="759" width="9.1796875" style="325"/>
    <col min="760" max="760" width="5.26953125" style="325" customWidth="1"/>
    <col min="761" max="761" width="6.26953125" style="325" customWidth="1"/>
    <col min="762" max="762" width="12.54296875" style="325" customWidth="1"/>
    <col min="763" max="763" width="36.54296875" style="325" customWidth="1"/>
    <col min="764" max="764" width="4.7265625" style="325" customWidth="1"/>
    <col min="765" max="765" width="4.81640625" style="325" customWidth="1"/>
    <col min="766" max="788" width="3.26953125" style="325" customWidth="1"/>
    <col min="789" max="789" width="3.81640625" style="325" customWidth="1"/>
    <col min="790" max="790" width="3.26953125" style="325" customWidth="1"/>
    <col min="791" max="791" width="3.81640625" style="325" customWidth="1"/>
    <col min="792" max="792" width="4.1796875" style="325" customWidth="1"/>
    <col min="793" max="795" width="9.1796875" style="325"/>
    <col min="796" max="796" width="8.81640625" style="325" customWidth="1"/>
    <col min="797" max="1015" width="9.1796875" style="325"/>
    <col min="1016" max="1016" width="5.26953125" style="325" customWidth="1"/>
    <col min="1017" max="1017" width="6.26953125" style="325" customWidth="1"/>
    <col min="1018" max="1018" width="12.54296875" style="325" customWidth="1"/>
    <col min="1019" max="1019" width="36.54296875" style="325" customWidth="1"/>
    <col min="1020" max="1020" width="4.7265625" style="325" customWidth="1"/>
    <col min="1021" max="1021" width="4.81640625" style="325" customWidth="1"/>
    <col min="1022" max="1044" width="3.26953125" style="325" customWidth="1"/>
    <col min="1045" max="1045" width="3.81640625" style="325" customWidth="1"/>
    <col min="1046" max="1046" width="3.26953125" style="325" customWidth="1"/>
    <col min="1047" max="1047" width="3.81640625" style="325" customWidth="1"/>
    <col min="1048" max="1048" width="4.1796875" style="325" customWidth="1"/>
    <col min="1049" max="1051" width="9.1796875" style="325"/>
    <col min="1052" max="1052" width="8.81640625" style="325" customWidth="1"/>
    <col min="1053" max="1271" width="9.1796875" style="325"/>
    <col min="1272" max="1272" width="5.26953125" style="325" customWidth="1"/>
    <col min="1273" max="1273" width="6.26953125" style="325" customWidth="1"/>
    <col min="1274" max="1274" width="12.54296875" style="325" customWidth="1"/>
    <col min="1275" max="1275" width="36.54296875" style="325" customWidth="1"/>
    <col min="1276" max="1276" width="4.7265625" style="325" customWidth="1"/>
    <col min="1277" max="1277" width="4.81640625" style="325" customWidth="1"/>
    <col min="1278" max="1300" width="3.26953125" style="325" customWidth="1"/>
    <col min="1301" max="1301" width="3.81640625" style="325" customWidth="1"/>
    <col min="1302" max="1302" width="3.26953125" style="325" customWidth="1"/>
    <col min="1303" max="1303" width="3.81640625" style="325" customWidth="1"/>
    <col min="1304" max="1304" width="4.1796875" style="325" customWidth="1"/>
    <col min="1305" max="1307" width="9.1796875" style="325"/>
    <col min="1308" max="1308" width="8.81640625" style="325" customWidth="1"/>
    <col min="1309" max="1527" width="9.1796875" style="325"/>
    <col min="1528" max="1528" width="5.26953125" style="325" customWidth="1"/>
    <col min="1529" max="1529" width="6.26953125" style="325" customWidth="1"/>
    <col min="1530" max="1530" width="12.54296875" style="325" customWidth="1"/>
    <col min="1531" max="1531" width="36.54296875" style="325" customWidth="1"/>
    <col min="1532" max="1532" width="4.7265625" style="325" customWidth="1"/>
    <col min="1533" max="1533" width="4.81640625" style="325" customWidth="1"/>
    <col min="1534" max="1556" width="3.26953125" style="325" customWidth="1"/>
    <col min="1557" max="1557" width="3.81640625" style="325" customWidth="1"/>
    <col min="1558" max="1558" width="3.26953125" style="325" customWidth="1"/>
    <col min="1559" max="1559" width="3.81640625" style="325" customWidth="1"/>
    <col min="1560" max="1560" width="4.1796875" style="325" customWidth="1"/>
    <col min="1561" max="1563" width="9.1796875" style="325"/>
    <col min="1564" max="1564" width="8.81640625" style="325" customWidth="1"/>
    <col min="1565" max="1783" width="9.1796875" style="325"/>
    <col min="1784" max="1784" width="5.26953125" style="325" customWidth="1"/>
    <col min="1785" max="1785" width="6.26953125" style="325" customWidth="1"/>
    <col min="1786" max="1786" width="12.54296875" style="325" customWidth="1"/>
    <col min="1787" max="1787" width="36.54296875" style="325" customWidth="1"/>
    <col min="1788" max="1788" width="4.7265625" style="325" customWidth="1"/>
    <col min="1789" max="1789" width="4.81640625" style="325" customWidth="1"/>
    <col min="1790" max="1812" width="3.26953125" style="325" customWidth="1"/>
    <col min="1813" max="1813" width="3.81640625" style="325" customWidth="1"/>
    <col min="1814" max="1814" width="3.26953125" style="325" customWidth="1"/>
    <col min="1815" max="1815" width="3.81640625" style="325" customWidth="1"/>
    <col min="1816" max="1816" width="4.1796875" style="325" customWidth="1"/>
    <col min="1817" max="1819" width="9.1796875" style="325"/>
    <col min="1820" max="1820" width="8.81640625" style="325" customWidth="1"/>
    <col min="1821" max="2039" width="9.1796875" style="325"/>
    <col min="2040" max="2040" width="5.26953125" style="325" customWidth="1"/>
    <col min="2041" max="2041" width="6.26953125" style="325" customWidth="1"/>
    <col min="2042" max="2042" width="12.54296875" style="325" customWidth="1"/>
    <col min="2043" max="2043" width="36.54296875" style="325" customWidth="1"/>
    <col min="2044" max="2044" width="4.7265625" style="325" customWidth="1"/>
    <col min="2045" max="2045" width="4.81640625" style="325" customWidth="1"/>
    <col min="2046" max="2068" width="3.26953125" style="325" customWidth="1"/>
    <col min="2069" max="2069" width="3.81640625" style="325" customWidth="1"/>
    <col min="2070" max="2070" width="3.26953125" style="325" customWidth="1"/>
    <col min="2071" max="2071" width="3.81640625" style="325" customWidth="1"/>
    <col min="2072" max="2072" width="4.1796875" style="325" customWidth="1"/>
    <col min="2073" max="2075" width="9.1796875" style="325"/>
    <col min="2076" max="2076" width="8.81640625" style="325" customWidth="1"/>
    <col min="2077" max="2295" width="9.1796875" style="325"/>
    <col min="2296" max="2296" width="5.26953125" style="325" customWidth="1"/>
    <col min="2297" max="2297" width="6.26953125" style="325" customWidth="1"/>
    <col min="2298" max="2298" width="12.54296875" style="325" customWidth="1"/>
    <col min="2299" max="2299" width="36.54296875" style="325" customWidth="1"/>
    <col min="2300" max="2300" width="4.7265625" style="325" customWidth="1"/>
    <col min="2301" max="2301" width="4.81640625" style="325" customWidth="1"/>
    <col min="2302" max="2324" width="3.26953125" style="325" customWidth="1"/>
    <col min="2325" max="2325" width="3.81640625" style="325" customWidth="1"/>
    <col min="2326" max="2326" width="3.26953125" style="325" customWidth="1"/>
    <col min="2327" max="2327" width="3.81640625" style="325" customWidth="1"/>
    <col min="2328" max="2328" width="4.1796875" style="325" customWidth="1"/>
    <col min="2329" max="2331" width="9.1796875" style="325"/>
    <col min="2332" max="2332" width="8.81640625" style="325" customWidth="1"/>
    <col min="2333" max="2551" width="9.1796875" style="325"/>
    <col min="2552" max="2552" width="5.26953125" style="325" customWidth="1"/>
    <col min="2553" max="2553" width="6.26953125" style="325" customWidth="1"/>
    <col min="2554" max="2554" width="12.54296875" style="325" customWidth="1"/>
    <col min="2555" max="2555" width="36.54296875" style="325" customWidth="1"/>
    <col min="2556" max="2556" width="4.7265625" style="325" customWidth="1"/>
    <col min="2557" max="2557" width="4.81640625" style="325" customWidth="1"/>
    <col min="2558" max="2580" width="3.26953125" style="325" customWidth="1"/>
    <col min="2581" max="2581" width="3.81640625" style="325" customWidth="1"/>
    <col min="2582" max="2582" width="3.26953125" style="325" customWidth="1"/>
    <col min="2583" max="2583" width="3.81640625" style="325" customWidth="1"/>
    <col min="2584" max="2584" width="4.1796875" style="325" customWidth="1"/>
    <col min="2585" max="2587" width="9.1796875" style="325"/>
    <col min="2588" max="2588" width="8.81640625" style="325" customWidth="1"/>
    <col min="2589" max="2807" width="9.1796875" style="325"/>
    <col min="2808" max="2808" width="5.26953125" style="325" customWidth="1"/>
    <col min="2809" max="2809" width="6.26953125" style="325" customWidth="1"/>
    <col min="2810" max="2810" width="12.54296875" style="325" customWidth="1"/>
    <col min="2811" max="2811" width="36.54296875" style="325" customWidth="1"/>
    <col min="2812" max="2812" width="4.7265625" style="325" customWidth="1"/>
    <col min="2813" max="2813" width="4.81640625" style="325" customWidth="1"/>
    <col min="2814" max="2836" width="3.26953125" style="325" customWidth="1"/>
    <col min="2837" max="2837" width="3.81640625" style="325" customWidth="1"/>
    <col min="2838" max="2838" width="3.26953125" style="325" customWidth="1"/>
    <col min="2839" max="2839" width="3.81640625" style="325" customWidth="1"/>
    <col min="2840" max="2840" width="4.1796875" style="325" customWidth="1"/>
    <col min="2841" max="2843" width="9.1796875" style="325"/>
    <col min="2844" max="2844" width="8.81640625" style="325" customWidth="1"/>
    <col min="2845" max="3063" width="9.1796875" style="325"/>
    <col min="3064" max="3064" width="5.26953125" style="325" customWidth="1"/>
    <col min="3065" max="3065" width="6.26953125" style="325" customWidth="1"/>
    <col min="3066" max="3066" width="12.54296875" style="325" customWidth="1"/>
    <col min="3067" max="3067" width="36.54296875" style="325" customWidth="1"/>
    <col min="3068" max="3068" width="4.7265625" style="325" customWidth="1"/>
    <col min="3069" max="3069" width="4.81640625" style="325" customWidth="1"/>
    <col min="3070" max="3092" width="3.26953125" style="325" customWidth="1"/>
    <col min="3093" max="3093" width="3.81640625" style="325" customWidth="1"/>
    <col min="3094" max="3094" width="3.26953125" style="325" customWidth="1"/>
    <col min="3095" max="3095" width="3.81640625" style="325" customWidth="1"/>
    <col min="3096" max="3096" width="4.1796875" style="325" customWidth="1"/>
    <col min="3097" max="3099" width="9.1796875" style="325"/>
    <col min="3100" max="3100" width="8.81640625" style="325" customWidth="1"/>
    <col min="3101" max="3319" width="9.1796875" style="325"/>
    <col min="3320" max="3320" width="5.26953125" style="325" customWidth="1"/>
    <col min="3321" max="3321" width="6.26953125" style="325" customWidth="1"/>
    <col min="3322" max="3322" width="12.54296875" style="325" customWidth="1"/>
    <col min="3323" max="3323" width="36.54296875" style="325" customWidth="1"/>
    <col min="3324" max="3324" width="4.7265625" style="325" customWidth="1"/>
    <col min="3325" max="3325" width="4.81640625" style="325" customWidth="1"/>
    <col min="3326" max="3348" width="3.26953125" style="325" customWidth="1"/>
    <col min="3349" max="3349" width="3.81640625" style="325" customWidth="1"/>
    <col min="3350" max="3350" width="3.26953125" style="325" customWidth="1"/>
    <col min="3351" max="3351" width="3.81640625" style="325" customWidth="1"/>
    <col min="3352" max="3352" width="4.1796875" style="325" customWidth="1"/>
    <col min="3353" max="3355" width="9.1796875" style="325"/>
    <col min="3356" max="3356" width="8.81640625" style="325" customWidth="1"/>
    <col min="3357" max="3575" width="9.1796875" style="325"/>
    <col min="3576" max="3576" width="5.26953125" style="325" customWidth="1"/>
    <col min="3577" max="3577" width="6.26953125" style="325" customWidth="1"/>
    <col min="3578" max="3578" width="12.54296875" style="325" customWidth="1"/>
    <col min="3579" max="3579" width="36.54296875" style="325" customWidth="1"/>
    <col min="3580" max="3580" width="4.7265625" style="325" customWidth="1"/>
    <col min="3581" max="3581" width="4.81640625" style="325" customWidth="1"/>
    <col min="3582" max="3604" width="3.26953125" style="325" customWidth="1"/>
    <col min="3605" max="3605" width="3.81640625" style="325" customWidth="1"/>
    <col min="3606" max="3606" width="3.26953125" style="325" customWidth="1"/>
    <col min="3607" max="3607" width="3.81640625" style="325" customWidth="1"/>
    <col min="3608" max="3608" width="4.1796875" style="325" customWidth="1"/>
    <col min="3609" max="3611" width="9.1796875" style="325"/>
    <col min="3612" max="3612" width="8.81640625" style="325" customWidth="1"/>
    <col min="3613" max="3831" width="9.1796875" style="325"/>
    <col min="3832" max="3832" width="5.26953125" style="325" customWidth="1"/>
    <col min="3833" max="3833" width="6.26953125" style="325" customWidth="1"/>
    <col min="3834" max="3834" width="12.54296875" style="325" customWidth="1"/>
    <col min="3835" max="3835" width="36.54296875" style="325" customWidth="1"/>
    <col min="3836" max="3836" width="4.7265625" style="325" customWidth="1"/>
    <col min="3837" max="3837" width="4.81640625" style="325" customWidth="1"/>
    <col min="3838" max="3860" width="3.26953125" style="325" customWidth="1"/>
    <col min="3861" max="3861" width="3.81640625" style="325" customWidth="1"/>
    <col min="3862" max="3862" width="3.26953125" style="325" customWidth="1"/>
    <col min="3863" max="3863" width="3.81640625" style="325" customWidth="1"/>
    <col min="3864" max="3864" width="4.1796875" style="325" customWidth="1"/>
    <col min="3865" max="3867" width="9.1796875" style="325"/>
    <col min="3868" max="3868" width="8.81640625" style="325" customWidth="1"/>
    <col min="3869" max="4087" width="9.1796875" style="325"/>
    <col min="4088" max="4088" width="5.26953125" style="325" customWidth="1"/>
    <col min="4089" max="4089" width="6.26953125" style="325" customWidth="1"/>
    <col min="4090" max="4090" width="12.54296875" style="325" customWidth="1"/>
    <col min="4091" max="4091" width="36.54296875" style="325" customWidth="1"/>
    <col min="4092" max="4092" width="4.7265625" style="325" customWidth="1"/>
    <col min="4093" max="4093" width="4.81640625" style="325" customWidth="1"/>
    <col min="4094" max="4116" width="3.26953125" style="325" customWidth="1"/>
    <col min="4117" max="4117" width="3.81640625" style="325" customWidth="1"/>
    <col min="4118" max="4118" width="3.26953125" style="325" customWidth="1"/>
    <col min="4119" max="4119" width="3.81640625" style="325" customWidth="1"/>
    <col min="4120" max="4120" width="4.1796875" style="325" customWidth="1"/>
    <col min="4121" max="4123" width="9.1796875" style="325"/>
    <col min="4124" max="4124" width="8.81640625" style="325" customWidth="1"/>
    <col min="4125" max="4343" width="9.1796875" style="325"/>
    <col min="4344" max="4344" width="5.26953125" style="325" customWidth="1"/>
    <col min="4345" max="4345" width="6.26953125" style="325" customWidth="1"/>
    <col min="4346" max="4346" width="12.54296875" style="325" customWidth="1"/>
    <col min="4347" max="4347" width="36.54296875" style="325" customWidth="1"/>
    <col min="4348" max="4348" width="4.7265625" style="325" customWidth="1"/>
    <col min="4349" max="4349" width="4.81640625" style="325" customWidth="1"/>
    <col min="4350" max="4372" width="3.26953125" style="325" customWidth="1"/>
    <col min="4373" max="4373" width="3.81640625" style="325" customWidth="1"/>
    <col min="4374" max="4374" width="3.26953125" style="325" customWidth="1"/>
    <col min="4375" max="4375" width="3.81640625" style="325" customWidth="1"/>
    <col min="4376" max="4376" width="4.1796875" style="325" customWidth="1"/>
    <col min="4377" max="4379" width="9.1796875" style="325"/>
    <col min="4380" max="4380" width="8.81640625" style="325" customWidth="1"/>
    <col min="4381" max="4599" width="9.1796875" style="325"/>
    <col min="4600" max="4600" width="5.26953125" style="325" customWidth="1"/>
    <col min="4601" max="4601" width="6.26953125" style="325" customWidth="1"/>
    <col min="4602" max="4602" width="12.54296875" style="325" customWidth="1"/>
    <col min="4603" max="4603" width="36.54296875" style="325" customWidth="1"/>
    <col min="4604" max="4604" width="4.7265625" style="325" customWidth="1"/>
    <col min="4605" max="4605" width="4.81640625" style="325" customWidth="1"/>
    <col min="4606" max="4628" width="3.26953125" style="325" customWidth="1"/>
    <col min="4629" max="4629" width="3.81640625" style="325" customWidth="1"/>
    <col min="4630" max="4630" width="3.26953125" style="325" customWidth="1"/>
    <col min="4631" max="4631" width="3.81640625" style="325" customWidth="1"/>
    <col min="4632" max="4632" width="4.1796875" style="325" customWidth="1"/>
    <col min="4633" max="4635" width="9.1796875" style="325"/>
    <col min="4636" max="4636" width="8.81640625" style="325" customWidth="1"/>
    <col min="4637" max="4855" width="9.1796875" style="325"/>
    <col min="4856" max="4856" width="5.26953125" style="325" customWidth="1"/>
    <col min="4857" max="4857" width="6.26953125" style="325" customWidth="1"/>
    <col min="4858" max="4858" width="12.54296875" style="325" customWidth="1"/>
    <col min="4859" max="4859" width="36.54296875" style="325" customWidth="1"/>
    <col min="4860" max="4860" width="4.7265625" style="325" customWidth="1"/>
    <col min="4861" max="4861" width="4.81640625" style="325" customWidth="1"/>
    <col min="4862" max="4884" width="3.26953125" style="325" customWidth="1"/>
    <col min="4885" max="4885" width="3.81640625" style="325" customWidth="1"/>
    <col min="4886" max="4886" width="3.26953125" style="325" customWidth="1"/>
    <col min="4887" max="4887" width="3.81640625" style="325" customWidth="1"/>
    <col min="4888" max="4888" width="4.1796875" style="325" customWidth="1"/>
    <col min="4889" max="4891" width="9.1796875" style="325"/>
    <col min="4892" max="4892" width="8.81640625" style="325" customWidth="1"/>
    <col min="4893" max="5111" width="9.1796875" style="325"/>
    <col min="5112" max="5112" width="5.26953125" style="325" customWidth="1"/>
    <col min="5113" max="5113" width="6.26953125" style="325" customWidth="1"/>
    <col min="5114" max="5114" width="12.54296875" style="325" customWidth="1"/>
    <col min="5115" max="5115" width="36.54296875" style="325" customWidth="1"/>
    <col min="5116" max="5116" width="4.7265625" style="325" customWidth="1"/>
    <col min="5117" max="5117" width="4.81640625" style="325" customWidth="1"/>
    <col min="5118" max="5140" width="3.26953125" style="325" customWidth="1"/>
    <col min="5141" max="5141" width="3.81640625" style="325" customWidth="1"/>
    <col min="5142" max="5142" width="3.26953125" style="325" customWidth="1"/>
    <col min="5143" max="5143" width="3.81640625" style="325" customWidth="1"/>
    <col min="5144" max="5144" width="4.1796875" style="325" customWidth="1"/>
    <col min="5145" max="5147" width="9.1796875" style="325"/>
    <col min="5148" max="5148" width="8.81640625" style="325" customWidth="1"/>
    <col min="5149" max="5367" width="9.1796875" style="325"/>
    <col min="5368" max="5368" width="5.26953125" style="325" customWidth="1"/>
    <col min="5369" max="5369" width="6.26953125" style="325" customWidth="1"/>
    <col min="5370" max="5370" width="12.54296875" style="325" customWidth="1"/>
    <col min="5371" max="5371" width="36.54296875" style="325" customWidth="1"/>
    <col min="5372" max="5372" width="4.7265625" style="325" customWidth="1"/>
    <col min="5373" max="5373" width="4.81640625" style="325" customWidth="1"/>
    <col min="5374" max="5396" width="3.26953125" style="325" customWidth="1"/>
    <col min="5397" max="5397" width="3.81640625" style="325" customWidth="1"/>
    <col min="5398" max="5398" width="3.26953125" style="325" customWidth="1"/>
    <col min="5399" max="5399" width="3.81640625" style="325" customWidth="1"/>
    <col min="5400" max="5400" width="4.1796875" style="325" customWidth="1"/>
    <col min="5401" max="5403" width="9.1796875" style="325"/>
    <col min="5404" max="5404" width="8.81640625" style="325" customWidth="1"/>
    <col min="5405" max="5623" width="9.1796875" style="325"/>
    <col min="5624" max="5624" width="5.26953125" style="325" customWidth="1"/>
    <col min="5625" max="5625" width="6.26953125" style="325" customWidth="1"/>
    <col min="5626" max="5626" width="12.54296875" style="325" customWidth="1"/>
    <col min="5627" max="5627" width="36.54296875" style="325" customWidth="1"/>
    <col min="5628" max="5628" width="4.7265625" style="325" customWidth="1"/>
    <col min="5629" max="5629" width="4.81640625" style="325" customWidth="1"/>
    <col min="5630" max="5652" width="3.26953125" style="325" customWidth="1"/>
    <col min="5653" max="5653" width="3.81640625" style="325" customWidth="1"/>
    <col min="5654" max="5654" width="3.26953125" style="325" customWidth="1"/>
    <col min="5655" max="5655" width="3.81640625" style="325" customWidth="1"/>
    <col min="5656" max="5656" width="4.1796875" style="325" customWidth="1"/>
    <col min="5657" max="5659" width="9.1796875" style="325"/>
    <col min="5660" max="5660" width="8.81640625" style="325" customWidth="1"/>
    <col min="5661" max="5879" width="9.1796875" style="325"/>
    <col min="5880" max="5880" width="5.26953125" style="325" customWidth="1"/>
    <col min="5881" max="5881" width="6.26953125" style="325" customWidth="1"/>
    <col min="5882" max="5882" width="12.54296875" style="325" customWidth="1"/>
    <col min="5883" max="5883" width="36.54296875" style="325" customWidth="1"/>
    <col min="5884" max="5884" width="4.7265625" style="325" customWidth="1"/>
    <col min="5885" max="5885" width="4.81640625" style="325" customWidth="1"/>
    <col min="5886" max="5908" width="3.26953125" style="325" customWidth="1"/>
    <col min="5909" max="5909" width="3.81640625" style="325" customWidth="1"/>
    <col min="5910" max="5910" width="3.26953125" style="325" customWidth="1"/>
    <col min="5911" max="5911" width="3.81640625" style="325" customWidth="1"/>
    <col min="5912" max="5912" width="4.1796875" style="325" customWidth="1"/>
    <col min="5913" max="5915" width="9.1796875" style="325"/>
    <col min="5916" max="5916" width="8.81640625" style="325" customWidth="1"/>
    <col min="5917" max="6135" width="9.1796875" style="325"/>
    <col min="6136" max="6136" width="5.26953125" style="325" customWidth="1"/>
    <col min="6137" max="6137" width="6.26953125" style="325" customWidth="1"/>
    <col min="6138" max="6138" width="12.54296875" style="325" customWidth="1"/>
    <col min="6139" max="6139" width="36.54296875" style="325" customWidth="1"/>
    <col min="6140" max="6140" width="4.7265625" style="325" customWidth="1"/>
    <col min="6141" max="6141" width="4.81640625" style="325" customWidth="1"/>
    <col min="6142" max="6164" width="3.26953125" style="325" customWidth="1"/>
    <col min="6165" max="6165" width="3.81640625" style="325" customWidth="1"/>
    <col min="6166" max="6166" width="3.26953125" style="325" customWidth="1"/>
    <col min="6167" max="6167" width="3.81640625" style="325" customWidth="1"/>
    <col min="6168" max="6168" width="4.1796875" style="325" customWidth="1"/>
    <col min="6169" max="6171" width="9.1796875" style="325"/>
    <col min="6172" max="6172" width="8.81640625" style="325" customWidth="1"/>
    <col min="6173" max="6391" width="9.1796875" style="325"/>
    <col min="6392" max="6392" width="5.26953125" style="325" customWidth="1"/>
    <col min="6393" max="6393" width="6.26953125" style="325" customWidth="1"/>
    <col min="6394" max="6394" width="12.54296875" style="325" customWidth="1"/>
    <col min="6395" max="6395" width="36.54296875" style="325" customWidth="1"/>
    <col min="6396" max="6396" width="4.7265625" style="325" customWidth="1"/>
    <col min="6397" max="6397" width="4.81640625" style="325" customWidth="1"/>
    <col min="6398" max="6420" width="3.26953125" style="325" customWidth="1"/>
    <col min="6421" max="6421" width="3.81640625" style="325" customWidth="1"/>
    <col min="6422" max="6422" width="3.26953125" style="325" customWidth="1"/>
    <col min="6423" max="6423" width="3.81640625" style="325" customWidth="1"/>
    <col min="6424" max="6424" width="4.1796875" style="325" customWidth="1"/>
    <col min="6425" max="6427" width="9.1796875" style="325"/>
    <col min="6428" max="6428" width="8.81640625" style="325" customWidth="1"/>
    <col min="6429" max="6647" width="9.1796875" style="325"/>
    <col min="6648" max="6648" width="5.26953125" style="325" customWidth="1"/>
    <col min="6649" max="6649" width="6.26953125" style="325" customWidth="1"/>
    <col min="6650" max="6650" width="12.54296875" style="325" customWidth="1"/>
    <col min="6651" max="6651" width="36.54296875" style="325" customWidth="1"/>
    <col min="6652" max="6652" width="4.7265625" style="325" customWidth="1"/>
    <col min="6653" max="6653" width="4.81640625" style="325" customWidth="1"/>
    <col min="6654" max="6676" width="3.26953125" style="325" customWidth="1"/>
    <col min="6677" max="6677" width="3.81640625" style="325" customWidth="1"/>
    <col min="6678" max="6678" width="3.26953125" style="325" customWidth="1"/>
    <col min="6679" max="6679" width="3.81640625" style="325" customWidth="1"/>
    <col min="6680" max="6680" width="4.1796875" style="325" customWidth="1"/>
    <col min="6681" max="6683" width="9.1796875" style="325"/>
    <col min="6684" max="6684" width="8.81640625" style="325" customWidth="1"/>
    <col min="6685" max="6903" width="9.1796875" style="325"/>
    <col min="6904" max="6904" width="5.26953125" style="325" customWidth="1"/>
    <col min="6905" max="6905" width="6.26953125" style="325" customWidth="1"/>
    <col min="6906" max="6906" width="12.54296875" style="325" customWidth="1"/>
    <col min="6907" max="6907" width="36.54296875" style="325" customWidth="1"/>
    <col min="6908" max="6908" width="4.7265625" style="325" customWidth="1"/>
    <col min="6909" max="6909" width="4.81640625" style="325" customWidth="1"/>
    <col min="6910" max="6932" width="3.26953125" style="325" customWidth="1"/>
    <col min="6933" max="6933" width="3.81640625" style="325" customWidth="1"/>
    <col min="6934" max="6934" width="3.26953125" style="325" customWidth="1"/>
    <col min="6935" max="6935" width="3.81640625" style="325" customWidth="1"/>
    <col min="6936" max="6936" width="4.1796875" style="325" customWidth="1"/>
    <col min="6937" max="6939" width="9.1796875" style="325"/>
    <col min="6940" max="6940" width="8.81640625" style="325" customWidth="1"/>
    <col min="6941" max="7159" width="9.1796875" style="325"/>
    <col min="7160" max="7160" width="5.26953125" style="325" customWidth="1"/>
    <col min="7161" max="7161" width="6.26953125" style="325" customWidth="1"/>
    <col min="7162" max="7162" width="12.54296875" style="325" customWidth="1"/>
    <col min="7163" max="7163" width="36.54296875" style="325" customWidth="1"/>
    <col min="7164" max="7164" width="4.7265625" style="325" customWidth="1"/>
    <col min="7165" max="7165" width="4.81640625" style="325" customWidth="1"/>
    <col min="7166" max="7188" width="3.26953125" style="325" customWidth="1"/>
    <col min="7189" max="7189" width="3.81640625" style="325" customWidth="1"/>
    <col min="7190" max="7190" width="3.26953125" style="325" customWidth="1"/>
    <col min="7191" max="7191" width="3.81640625" style="325" customWidth="1"/>
    <col min="7192" max="7192" width="4.1796875" style="325" customWidth="1"/>
    <col min="7193" max="7195" width="9.1796875" style="325"/>
    <col min="7196" max="7196" width="8.81640625" style="325" customWidth="1"/>
    <col min="7197" max="7415" width="9.1796875" style="325"/>
    <col min="7416" max="7416" width="5.26953125" style="325" customWidth="1"/>
    <col min="7417" max="7417" width="6.26953125" style="325" customWidth="1"/>
    <col min="7418" max="7418" width="12.54296875" style="325" customWidth="1"/>
    <col min="7419" max="7419" width="36.54296875" style="325" customWidth="1"/>
    <col min="7420" max="7420" width="4.7265625" style="325" customWidth="1"/>
    <col min="7421" max="7421" width="4.81640625" style="325" customWidth="1"/>
    <col min="7422" max="7444" width="3.26953125" style="325" customWidth="1"/>
    <col min="7445" max="7445" width="3.81640625" style="325" customWidth="1"/>
    <col min="7446" max="7446" width="3.26953125" style="325" customWidth="1"/>
    <col min="7447" max="7447" width="3.81640625" style="325" customWidth="1"/>
    <col min="7448" max="7448" width="4.1796875" style="325" customWidth="1"/>
    <col min="7449" max="7451" width="9.1796875" style="325"/>
    <col min="7452" max="7452" width="8.81640625" style="325" customWidth="1"/>
    <col min="7453" max="7671" width="9.1796875" style="325"/>
    <col min="7672" max="7672" width="5.26953125" style="325" customWidth="1"/>
    <col min="7673" max="7673" width="6.26953125" style="325" customWidth="1"/>
    <col min="7674" max="7674" width="12.54296875" style="325" customWidth="1"/>
    <col min="7675" max="7675" width="36.54296875" style="325" customWidth="1"/>
    <col min="7676" max="7676" width="4.7265625" style="325" customWidth="1"/>
    <col min="7677" max="7677" width="4.81640625" style="325" customWidth="1"/>
    <col min="7678" max="7700" width="3.26953125" style="325" customWidth="1"/>
    <col min="7701" max="7701" width="3.81640625" style="325" customWidth="1"/>
    <col min="7702" max="7702" width="3.26953125" style="325" customWidth="1"/>
    <col min="7703" max="7703" width="3.81640625" style="325" customWidth="1"/>
    <col min="7704" max="7704" width="4.1796875" style="325" customWidth="1"/>
    <col min="7705" max="7707" width="9.1796875" style="325"/>
    <col min="7708" max="7708" width="8.81640625" style="325" customWidth="1"/>
    <col min="7709" max="7927" width="9.1796875" style="325"/>
    <col min="7928" max="7928" width="5.26953125" style="325" customWidth="1"/>
    <col min="7929" max="7929" width="6.26953125" style="325" customWidth="1"/>
    <col min="7930" max="7930" width="12.54296875" style="325" customWidth="1"/>
    <col min="7931" max="7931" width="36.54296875" style="325" customWidth="1"/>
    <col min="7932" max="7932" width="4.7265625" style="325" customWidth="1"/>
    <col min="7933" max="7933" width="4.81640625" style="325" customWidth="1"/>
    <col min="7934" max="7956" width="3.26953125" style="325" customWidth="1"/>
    <col min="7957" max="7957" width="3.81640625" style="325" customWidth="1"/>
    <col min="7958" max="7958" width="3.26953125" style="325" customWidth="1"/>
    <col min="7959" max="7959" width="3.81640625" style="325" customWidth="1"/>
    <col min="7960" max="7960" width="4.1796875" style="325" customWidth="1"/>
    <col min="7961" max="7963" width="9.1796875" style="325"/>
    <col min="7964" max="7964" width="8.81640625" style="325" customWidth="1"/>
    <col min="7965" max="8183" width="9.1796875" style="325"/>
    <col min="8184" max="8184" width="5.26953125" style="325" customWidth="1"/>
    <col min="8185" max="8185" width="6.26953125" style="325" customWidth="1"/>
    <col min="8186" max="8186" width="12.54296875" style="325" customWidth="1"/>
    <col min="8187" max="8187" width="36.54296875" style="325" customWidth="1"/>
    <col min="8188" max="8188" width="4.7265625" style="325" customWidth="1"/>
    <col min="8189" max="8189" width="4.81640625" style="325" customWidth="1"/>
    <col min="8190" max="8212" width="3.26953125" style="325" customWidth="1"/>
    <col min="8213" max="8213" width="3.81640625" style="325" customWidth="1"/>
    <col min="8214" max="8214" width="3.26953125" style="325" customWidth="1"/>
    <col min="8215" max="8215" width="3.81640625" style="325" customWidth="1"/>
    <col min="8216" max="8216" width="4.1796875" style="325" customWidth="1"/>
    <col min="8217" max="8219" width="9.1796875" style="325"/>
    <col min="8220" max="8220" width="8.81640625" style="325" customWidth="1"/>
    <col min="8221" max="8439" width="9.1796875" style="325"/>
    <col min="8440" max="8440" width="5.26953125" style="325" customWidth="1"/>
    <col min="8441" max="8441" width="6.26953125" style="325" customWidth="1"/>
    <col min="8442" max="8442" width="12.54296875" style="325" customWidth="1"/>
    <col min="8443" max="8443" width="36.54296875" style="325" customWidth="1"/>
    <col min="8444" max="8444" width="4.7265625" style="325" customWidth="1"/>
    <col min="8445" max="8445" width="4.81640625" style="325" customWidth="1"/>
    <col min="8446" max="8468" width="3.26953125" style="325" customWidth="1"/>
    <col min="8469" max="8469" width="3.81640625" style="325" customWidth="1"/>
    <col min="8470" max="8470" width="3.26953125" style="325" customWidth="1"/>
    <col min="8471" max="8471" width="3.81640625" style="325" customWidth="1"/>
    <col min="8472" max="8472" width="4.1796875" style="325" customWidth="1"/>
    <col min="8473" max="8475" width="9.1796875" style="325"/>
    <col min="8476" max="8476" width="8.81640625" style="325" customWidth="1"/>
    <col min="8477" max="8695" width="9.1796875" style="325"/>
    <col min="8696" max="8696" width="5.26953125" style="325" customWidth="1"/>
    <col min="8697" max="8697" width="6.26953125" style="325" customWidth="1"/>
    <col min="8698" max="8698" width="12.54296875" style="325" customWidth="1"/>
    <col min="8699" max="8699" width="36.54296875" style="325" customWidth="1"/>
    <col min="8700" max="8700" width="4.7265625" style="325" customWidth="1"/>
    <col min="8701" max="8701" width="4.81640625" style="325" customWidth="1"/>
    <col min="8702" max="8724" width="3.26953125" style="325" customWidth="1"/>
    <col min="8725" max="8725" width="3.81640625" style="325" customWidth="1"/>
    <col min="8726" max="8726" width="3.26953125" style="325" customWidth="1"/>
    <col min="8727" max="8727" width="3.81640625" style="325" customWidth="1"/>
    <col min="8728" max="8728" width="4.1796875" style="325" customWidth="1"/>
    <col min="8729" max="8731" width="9.1796875" style="325"/>
    <col min="8732" max="8732" width="8.81640625" style="325" customWidth="1"/>
    <col min="8733" max="8951" width="9.1796875" style="325"/>
    <col min="8952" max="8952" width="5.26953125" style="325" customWidth="1"/>
    <col min="8953" max="8953" width="6.26953125" style="325" customWidth="1"/>
    <col min="8954" max="8954" width="12.54296875" style="325" customWidth="1"/>
    <col min="8955" max="8955" width="36.54296875" style="325" customWidth="1"/>
    <col min="8956" max="8956" width="4.7265625" style="325" customWidth="1"/>
    <col min="8957" max="8957" width="4.81640625" style="325" customWidth="1"/>
    <col min="8958" max="8980" width="3.26953125" style="325" customWidth="1"/>
    <col min="8981" max="8981" width="3.81640625" style="325" customWidth="1"/>
    <col min="8982" max="8982" width="3.26953125" style="325" customWidth="1"/>
    <col min="8983" max="8983" width="3.81640625" style="325" customWidth="1"/>
    <col min="8984" max="8984" width="4.1796875" style="325" customWidth="1"/>
    <col min="8985" max="8987" width="9.1796875" style="325"/>
    <col min="8988" max="8988" width="8.81640625" style="325" customWidth="1"/>
    <col min="8989" max="9207" width="9.1796875" style="325"/>
    <col min="9208" max="9208" width="5.26953125" style="325" customWidth="1"/>
    <col min="9209" max="9209" width="6.26953125" style="325" customWidth="1"/>
    <col min="9210" max="9210" width="12.54296875" style="325" customWidth="1"/>
    <col min="9211" max="9211" width="36.54296875" style="325" customWidth="1"/>
    <col min="9212" max="9212" width="4.7265625" style="325" customWidth="1"/>
    <col min="9213" max="9213" width="4.81640625" style="325" customWidth="1"/>
    <col min="9214" max="9236" width="3.26953125" style="325" customWidth="1"/>
    <col min="9237" max="9237" width="3.81640625" style="325" customWidth="1"/>
    <col min="9238" max="9238" width="3.26953125" style="325" customWidth="1"/>
    <col min="9239" max="9239" width="3.81640625" style="325" customWidth="1"/>
    <col min="9240" max="9240" width="4.1796875" style="325" customWidth="1"/>
    <col min="9241" max="9243" width="9.1796875" style="325"/>
    <col min="9244" max="9244" width="8.81640625" style="325" customWidth="1"/>
    <col min="9245" max="9463" width="9.1796875" style="325"/>
    <col min="9464" max="9464" width="5.26953125" style="325" customWidth="1"/>
    <col min="9465" max="9465" width="6.26953125" style="325" customWidth="1"/>
    <col min="9466" max="9466" width="12.54296875" style="325" customWidth="1"/>
    <col min="9467" max="9467" width="36.54296875" style="325" customWidth="1"/>
    <col min="9468" max="9468" width="4.7265625" style="325" customWidth="1"/>
    <col min="9469" max="9469" width="4.81640625" style="325" customWidth="1"/>
    <col min="9470" max="9492" width="3.26953125" style="325" customWidth="1"/>
    <col min="9493" max="9493" width="3.81640625" style="325" customWidth="1"/>
    <col min="9494" max="9494" width="3.26953125" style="325" customWidth="1"/>
    <col min="9495" max="9495" width="3.81640625" style="325" customWidth="1"/>
    <col min="9496" max="9496" width="4.1796875" style="325" customWidth="1"/>
    <col min="9497" max="9499" width="9.1796875" style="325"/>
    <col min="9500" max="9500" width="8.81640625" style="325" customWidth="1"/>
    <col min="9501" max="9719" width="9.1796875" style="325"/>
    <col min="9720" max="9720" width="5.26953125" style="325" customWidth="1"/>
    <col min="9721" max="9721" width="6.26953125" style="325" customWidth="1"/>
    <col min="9722" max="9722" width="12.54296875" style="325" customWidth="1"/>
    <col min="9723" max="9723" width="36.54296875" style="325" customWidth="1"/>
    <col min="9724" max="9724" width="4.7265625" style="325" customWidth="1"/>
    <col min="9725" max="9725" width="4.81640625" style="325" customWidth="1"/>
    <col min="9726" max="9748" width="3.26953125" style="325" customWidth="1"/>
    <col min="9749" max="9749" width="3.81640625" style="325" customWidth="1"/>
    <col min="9750" max="9750" width="3.26953125" style="325" customWidth="1"/>
    <col min="9751" max="9751" width="3.81640625" style="325" customWidth="1"/>
    <col min="9752" max="9752" width="4.1796875" style="325" customWidth="1"/>
    <col min="9753" max="9755" width="9.1796875" style="325"/>
    <col min="9756" max="9756" width="8.81640625" style="325" customWidth="1"/>
    <col min="9757" max="9975" width="9.1796875" style="325"/>
    <col min="9976" max="9976" width="5.26953125" style="325" customWidth="1"/>
    <col min="9977" max="9977" width="6.26953125" style="325" customWidth="1"/>
    <col min="9978" max="9978" width="12.54296875" style="325" customWidth="1"/>
    <col min="9979" max="9979" width="36.54296875" style="325" customWidth="1"/>
    <col min="9980" max="9980" width="4.7265625" style="325" customWidth="1"/>
    <col min="9981" max="9981" width="4.81640625" style="325" customWidth="1"/>
    <col min="9982" max="10004" width="3.26953125" style="325" customWidth="1"/>
    <col min="10005" max="10005" width="3.81640625" style="325" customWidth="1"/>
    <col min="10006" max="10006" width="3.26953125" style="325" customWidth="1"/>
    <col min="10007" max="10007" width="3.81640625" style="325" customWidth="1"/>
    <col min="10008" max="10008" width="4.1796875" style="325" customWidth="1"/>
    <col min="10009" max="10011" width="9.1796875" style="325"/>
    <col min="10012" max="10012" width="8.81640625" style="325" customWidth="1"/>
    <col min="10013" max="10231" width="9.1796875" style="325"/>
    <col min="10232" max="10232" width="5.26953125" style="325" customWidth="1"/>
    <col min="10233" max="10233" width="6.26953125" style="325" customWidth="1"/>
    <col min="10234" max="10234" width="12.54296875" style="325" customWidth="1"/>
    <col min="10235" max="10235" width="36.54296875" style="325" customWidth="1"/>
    <col min="10236" max="10236" width="4.7265625" style="325" customWidth="1"/>
    <col min="10237" max="10237" width="4.81640625" style="325" customWidth="1"/>
    <col min="10238" max="10260" width="3.26953125" style="325" customWidth="1"/>
    <col min="10261" max="10261" width="3.81640625" style="325" customWidth="1"/>
    <col min="10262" max="10262" width="3.26953125" style="325" customWidth="1"/>
    <col min="10263" max="10263" width="3.81640625" style="325" customWidth="1"/>
    <col min="10264" max="10264" width="4.1796875" style="325" customWidth="1"/>
    <col min="10265" max="10267" width="9.1796875" style="325"/>
    <col min="10268" max="10268" width="8.81640625" style="325" customWidth="1"/>
    <col min="10269" max="10487" width="9.1796875" style="325"/>
    <col min="10488" max="10488" width="5.26953125" style="325" customWidth="1"/>
    <col min="10489" max="10489" width="6.26953125" style="325" customWidth="1"/>
    <col min="10490" max="10490" width="12.54296875" style="325" customWidth="1"/>
    <col min="10491" max="10491" width="36.54296875" style="325" customWidth="1"/>
    <col min="10492" max="10492" width="4.7265625" style="325" customWidth="1"/>
    <col min="10493" max="10493" width="4.81640625" style="325" customWidth="1"/>
    <col min="10494" max="10516" width="3.26953125" style="325" customWidth="1"/>
    <col min="10517" max="10517" width="3.81640625" style="325" customWidth="1"/>
    <col min="10518" max="10518" width="3.26953125" style="325" customWidth="1"/>
    <col min="10519" max="10519" width="3.81640625" style="325" customWidth="1"/>
    <col min="10520" max="10520" width="4.1796875" style="325" customWidth="1"/>
    <col min="10521" max="10523" width="9.1796875" style="325"/>
    <col min="10524" max="10524" width="8.81640625" style="325" customWidth="1"/>
    <col min="10525" max="10743" width="9.1796875" style="325"/>
    <col min="10744" max="10744" width="5.26953125" style="325" customWidth="1"/>
    <col min="10745" max="10745" width="6.26953125" style="325" customWidth="1"/>
    <col min="10746" max="10746" width="12.54296875" style="325" customWidth="1"/>
    <col min="10747" max="10747" width="36.54296875" style="325" customWidth="1"/>
    <col min="10748" max="10748" width="4.7265625" style="325" customWidth="1"/>
    <col min="10749" max="10749" width="4.81640625" style="325" customWidth="1"/>
    <col min="10750" max="10772" width="3.26953125" style="325" customWidth="1"/>
    <col min="10773" max="10773" width="3.81640625" style="325" customWidth="1"/>
    <col min="10774" max="10774" width="3.26953125" style="325" customWidth="1"/>
    <col min="10775" max="10775" width="3.81640625" style="325" customWidth="1"/>
    <col min="10776" max="10776" width="4.1796875" style="325" customWidth="1"/>
    <col min="10777" max="10779" width="9.1796875" style="325"/>
    <col min="10780" max="10780" width="8.81640625" style="325" customWidth="1"/>
    <col min="10781" max="10999" width="9.1796875" style="325"/>
    <col min="11000" max="11000" width="5.26953125" style="325" customWidth="1"/>
    <col min="11001" max="11001" width="6.26953125" style="325" customWidth="1"/>
    <col min="11002" max="11002" width="12.54296875" style="325" customWidth="1"/>
    <col min="11003" max="11003" width="36.54296875" style="325" customWidth="1"/>
    <col min="11004" max="11004" width="4.7265625" style="325" customWidth="1"/>
    <col min="11005" max="11005" width="4.81640625" style="325" customWidth="1"/>
    <col min="11006" max="11028" width="3.26953125" style="325" customWidth="1"/>
    <col min="11029" max="11029" width="3.81640625" style="325" customWidth="1"/>
    <col min="11030" max="11030" width="3.26953125" style="325" customWidth="1"/>
    <col min="11031" max="11031" width="3.81640625" style="325" customWidth="1"/>
    <col min="11032" max="11032" width="4.1796875" style="325" customWidth="1"/>
    <col min="11033" max="11035" width="9.1796875" style="325"/>
    <col min="11036" max="11036" width="8.81640625" style="325" customWidth="1"/>
    <col min="11037" max="11255" width="9.1796875" style="325"/>
    <col min="11256" max="11256" width="5.26953125" style="325" customWidth="1"/>
    <col min="11257" max="11257" width="6.26953125" style="325" customWidth="1"/>
    <col min="11258" max="11258" width="12.54296875" style="325" customWidth="1"/>
    <col min="11259" max="11259" width="36.54296875" style="325" customWidth="1"/>
    <col min="11260" max="11260" width="4.7265625" style="325" customWidth="1"/>
    <col min="11261" max="11261" width="4.81640625" style="325" customWidth="1"/>
    <col min="11262" max="11284" width="3.26953125" style="325" customWidth="1"/>
    <col min="11285" max="11285" width="3.81640625" style="325" customWidth="1"/>
    <col min="11286" max="11286" width="3.26953125" style="325" customWidth="1"/>
    <col min="11287" max="11287" width="3.81640625" style="325" customWidth="1"/>
    <col min="11288" max="11288" width="4.1796875" style="325" customWidth="1"/>
    <col min="11289" max="11291" width="9.1796875" style="325"/>
    <col min="11292" max="11292" width="8.81640625" style="325" customWidth="1"/>
    <col min="11293" max="11511" width="9.1796875" style="325"/>
    <col min="11512" max="11512" width="5.26953125" style="325" customWidth="1"/>
    <col min="11513" max="11513" width="6.26953125" style="325" customWidth="1"/>
    <col min="11514" max="11514" width="12.54296875" style="325" customWidth="1"/>
    <col min="11515" max="11515" width="36.54296875" style="325" customWidth="1"/>
    <col min="11516" max="11516" width="4.7265625" style="325" customWidth="1"/>
    <col min="11517" max="11517" width="4.81640625" style="325" customWidth="1"/>
    <col min="11518" max="11540" width="3.26953125" style="325" customWidth="1"/>
    <col min="11541" max="11541" width="3.81640625" style="325" customWidth="1"/>
    <col min="11542" max="11542" width="3.26953125" style="325" customWidth="1"/>
    <col min="11543" max="11543" width="3.81640625" style="325" customWidth="1"/>
    <col min="11544" max="11544" width="4.1796875" style="325" customWidth="1"/>
    <col min="11545" max="11547" width="9.1796875" style="325"/>
    <col min="11548" max="11548" width="8.81640625" style="325" customWidth="1"/>
    <col min="11549" max="11767" width="9.1796875" style="325"/>
    <col min="11768" max="11768" width="5.26953125" style="325" customWidth="1"/>
    <col min="11769" max="11769" width="6.26953125" style="325" customWidth="1"/>
    <col min="11770" max="11770" width="12.54296875" style="325" customWidth="1"/>
    <col min="11771" max="11771" width="36.54296875" style="325" customWidth="1"/>
    <col min="11772" max="11772" width="4.7265625" style="325" customWidth="1"/>
    <col min="11773" max="11773" width="4.81640625" style="325" customWidth="1"/>
    <col min="11774" max="11796" width="3.26953125" style="325" customWidth="1"/>
    <col min="11797" max="11797" width="3.81640625" style="325" customWidth="1"/>
    <col min="11798" max="11798" width="3.26953125" style="325" customWidth="1"/>
    <col min="11799" max="11799" width="3.81640625" style="325" customWidth="1"/>
    <col min="11800" max="11800" width="4.1796875" style="325" customWidth="1"/>
    <col min="11801" max="11803" width="9.1796875" style="325"/>
    <col min="11804" max="11804" width="8.81640625" style="325" customWidth="1"/>
    <col min="11805" max="12023" width="9.1796875" style="325"/>
    <col min="12024" max="12024" width="5.26953125" style="325" customWidth="1"/>
    <col min="12025" max="12025" width="6.26953125" style="325" customWidth="1"/>
    <col min="12026" max="12026" width="12.54296875" style="325" customWidth="1"/>
    <col min="12027" max="12027" width="36.54296875" style="325" customWidth="1"/>
    <col min="12028" max="12028" width="4.7265625" style="325" customWidth="1"/>
    <col min="12029" max="12029" width="4.81640625" style="325" customWidth="1"/>
    <col min="12030" max="12052" width="3.26953125" style="325" customWidth="1"/>
    <col min="12053" max="12053" width="3.81640625" style="325" customWidth="1"/>
    <col min="12054" max="12054" width="3.26953125" style="325" customWidth="1"/>
    <col min="12055" max="12055" width="3.81640625" style="325" customWidth="1"/>
    <col min="12056" max="12056" width="4.1796875" style="325" customWidth="1"/>
    <col min="12057" max="12059" width="9.1796875" style="325"/>
    <col min="12060" max="12060" width="8.81640625" style="325" customWidth="1"/>
    <col min="12061" max="12279" width="9.1796875" style="325"/>
    <col min="12280" max="12280" width="5.26953125" style="325" customWidth="1"/>
    <col min="12281" max="12281" width="6.26953125" style="325" customWidth="1"/>
    <col min="12282" max="12282" width="12.54296875" style="325" customWidth="1"/>
    <col min="12283" max="12283" width="36.54296875" style="325" customWidth="1"/>
    <col min="12284" max="12284" width="4.7265625" style="325" customWidth="1"/>
    <col min="12285" max="12285" width="4.81640625" style="325" customWidth="1"/>
    <col min="12286" max="12308" width="3.26953125" style="325" customWidth="1"/>
    <col min="12309" max="12309" width="3.81640625" style="325" customWidth="1"/>
    <col min="12310" max="12310" width="3.26953125" style="325" customWidth="1"/>
    <col min="12311" max="12311" width="3.81640625" style="325" customWidth="1"/>
    <col min="12312" max="12312" width="4.1796875" style="325" customWidth="1"/>
    <col min="12313" max="12315" width="9.1796875" style="325"/>
    <col min="12316" max="12316" width="8.81640625" style="325" customWidth="1"/>
    <col min="12317" max="12535" width="9.1796875" style="325"/>
    <col min="12536" max="12536" width="5.26953125" style="325" customWidth="1"/>
    <col min="12537" max="12537" width="6.26953125" style="325" customWidth="1"/>
    <col min="12538" max="12538" width="12.54296875" style="325" customWidth="1"/>
    <col min="12539" max="12539" width="36.54296875" style="325" customWidth="1"/>
    <col min="12540" max="12540" width="4.7265625" style="325" customWidth="1"/>
    <col min="12541" max="12541" width="4.81640625" style="325" customWidth="1"/>
    <col min="12542" max="12564" width="3.26953125" style="325" customWidth="1"/>
    <col min="12565" max="12565" width="3.81640625" style="325" customWidth="1"/>
    <col min="12566" max="12566" width="3.26953125" style="325" customWidth="1"/>
    <col min="12567" max="12567" width="3.81640625" style="325" customWidth="1"/>
    <col min="12568" max="12568" width="4.1796875" style="325" customWidth="1"/>
    <col min="12569" max="12571" width="9.1796875" style="325"/>
    <col min="12572" max="12572" width="8.81640625" style="325" customWidth="1"/>
    <col min="12573" max="12791" width="9.1796875" style="325"/>
    <col min="12792" max="12792" width="5.26953125" style="325" customWidth="1"/>
    <col min="12793" max="12793" width="6.26953125" style="325" customWidth="1"/>
    <col min="12794" max="12794" width="12.54296875" style="325" customWidth="1"/>
    <col min="12795" max="12795" width="36.54296875" style="325" customWidth="1"/>
    <col min="12796" max="12796" width="4.7265625" style="325" customWidth="1"/>
    <col min="12797" max="12797" width="4.81640625" style="325" customWidth="1"/>
    <col min="12798" max="12820" width="3.26953125" style="325" customWidth="1"/>
    <col min="12821" max="12821" width="3.81640625" style="325" customWidth="1"/>
    <col min="12822" max="12822" width="3.26953125" style="325" customWidth="1"/>
    <col min="12823" max="12823" width="3.81640625" style="325" customWidth="1"/>
    <col min="12824" max="12824" width="4.1796875" style="325" customWidth="1"/>
    <col min="12825" max="12827" width="9.1796875" style="325"/>
    <col min="12828" max="12828" width="8.81640625" style="325" customWidth="1"/>
    <col min="12829" max="13047" width="9.1796875" style="325"/>
    <col min="13048" max="13048" width="5.26953125" style="325" customWidth="1"/>
    <col min="13049" max="13049" width="6.26953125" style="325" customWidth="1"/>
    <col min="13050" max="13050" width="12.54296875" style="325" customWidth="1"/>
    <col min="13051" max="13051" width="36.54296875" style="325" customWidth="1"/>
    <col min="13052" max="13052" width="4.7265625" style="325" customWidth="1"/>
    <col min="13053" max="13053" width="4.81640625" style="325" customWidth="1"/>
    <col min="13054" max="13076" width="3.26953125" style="325" customWidth="1"/>
    <col min="13077" max="13077" width="3.81640625" style="325" customWidth="1"/>
    <col min="13078" max="13078" width="3.26953125" style="325" customWidth="1"/>
    <col min="13079" max="13079" width="3.81640625" style="325" customWidth="1"/>
    <col min="13080" max="13080" width="4.1796875" style="325" customWidth="1"/>
    <col min="13081" max="13083" width="9.1796875" style="325"/>
    <col min="13084" max="13084" width="8.81640625" style="325" customWidth="1"/>
    <col min="13085" max="13303" width="9.1796875" style="325"/>
    <col min="13304" max="13304" width="5.26953125" style="325" customWidth="1"/>
    <col min="13305" max="13305" width="6.26953125" style="325" customWidth="1"/>
    <col min="13306" max="13306" width="12.54296875" style="325" customWidth="1"/>
    <col min="13307" max="13307" width="36.54296875" style="325" customWidth="1"/>
    <col min="13308" max="13308" width="4.7265625" style="325" customWidth="1"/>
    <col min="13309" max="13309" width="4.81640625" style="325" customWidth="1"/>
    <col min="13310" max="13332" width="3.26953125" style="325" customWidth="1"/>
    <col min="13333" max="13333" width="3.81640625" style="325" customWidth="1"/>
    <col min="13334" max="13334" width="3.26953125" style="325" customWidth="1"/>
    <col min="13335" max="13335" width="3.81640625" style="325" customWidth="1"/>
    <col min="13336" max="13336" width="4.1796875" style="325" customWidth="1"/>
    <col min="13337" max="13339" width="9.1796875" style="325"/>
    <col min="13340" max="13340" width="8.81640625" style="325" customWidth="1"/>
    <col min="13341" max="13559" width="9.1796875" style="325"/>
    <col min="13560" max="13560" width="5.26953125" style="325" customWidth="1"/>
    <col min="13561" max="13561" width="6.26953125" style="325" customWidth="1"/>
    <col min="13562" max="13562" width="12.54296875" style="325" customWidth="1"/>
    <col min="13563" max="13563" width="36.54296875" style="325" customWidth="1"/>
    <col min="13564" max="13564" width="4.7265625" style="325" customWidth="1"/>
    <col min="13565" max="13565" width="4.81640625" style="325" customWidth="1"/>
    <col min="13566" max="13588" width="3.26953125" style="325" customWidth="1"/>
    <col min="13589" max="13589" width="3.81640625" style="325" customWidth="1"/>
    <col min="13590" max="13590" width="3.26953125" style="325" customWidth="1"/>
    <col min="13591" max="13591" width="3.81640625" style="325" customWidth="1"/>
    <col min="13592" max="13592" width="4.1796875" style="325" customWidth="1"/>
    <col min="13593" max="13595" width="9.1796875" style="325"/>
    <col min="13596" max="13596" width="8.81640625" style="325" customWidth="1"/>
    <col min="13597" max="13815" width="9.1796875" style="325"/>
    <col min="13816" max="13816" width="5.26953125" style="325" customWidth="1"/>
    <col min="13817" max="13817" width="6.26953125" style="325" customWidth="1"/>
    <col min="13818" max="13818" width="12.54296875" style="325" customWidth="1"/>
    <col min="13819" max="13819" width="36.54296875" style="325" customWidth="1"/>
    <col min="13820" max="13820" width="4.7265625" style="325" customWidth="1"/>
    <col min="13821" max="13821" width="4.81640625" style="325" customWidth="1"/>
    <col min="13822" max="13844" width="3.26953125" style="325" customWidth="1"/>
    <col min="13845" max="13845" width="3.81640625" style="325" customWidth="1"/>
    <col min="13846" max="13846" width="3.26953125" style="325" customWidth="1"/>
    <col min="13847" max="13847" width="3.81640625" style="325" customWidth="1"/>
    <col min="13848" max="13848" width="4.1796875" style="325" customWidth="1"/>
    <col min="13849" max="13851" width="9.1796875" style="325"/>
    <col min="13852" max="13852" width="8.81640625" style="325" customWidth="1"/>
    <col min="13853" max="14071" width="9.1796875" style="325"/>
    <col min="14072" max="14072" width="5.26953125" style="325" customWidth="1"/>
    <col min="14073" max="14073" width="6.26953125" style="325" customWidth="1"/>
    <col min="14074" max="14074" width="12.54296875" style="325" customWidth="1"/>
    <col min="14075" max="14075" width="36.54296875" style="325" customWidth="1"/>
    <col min="14076" max="14076" width="4.7265625" style="325" customWidth="1"/>
    <col min="14077" max="14077" width="4.81640625" style="325" customWidth="1"/>
    <col min="14078" max="14100" width="3.26953125" style="325" customWidth="1"/>
    <col min="14101" max="14101" width="3.81640625" style="325" customWidth="1"/>
    <col min="14102" max="14102" width="3.26953125" style="325" customWidth="1"/>
    <col min="14103" max="14103" width="3.81640625" style="325" customWidth="1"/>
    <col min="14104" max="14104" width="4.1796875" style="325" customWidth="1"/>
    <col min="14105" max="14107" width="9.1796875" style="325"/>
    <col min="14108" max="14108" width="8.81640625" style="325" customWidth="1"/>
    <col min="14109" max="14327" width="9.1796875" style="325"/>
    <col min="14328" max="14328" width="5.26953125" style="325" customWidth="1"/>
    <col min="14329" max="14329" width="6.26953125" style="325" customWidth="1"/>
    <col min="14330" max="14330" width="12.54296875" style="325" customWidth="1"/>
    <col min="14331" max="14331" width="36.54296875" style="325" customWidth="1"/>
    <col min="14332" max="14332" width="4.7265625" style="325" customWidth="1"/>
    <col min="14333" max="14333" width="4.81640625" style="325" customWidth="1"/>
    <col min="14334" max="14356" width="3.26953125" style="325" customWidth="1"/>
    <col min="14357" max="14357" width="3.81640625" style="325" customWidth="1"/>
    <col min="14358" max="14358" width="3.26953125" style="325" customWidth="1"/>
    <col min="14359" max="14359" width="3.81640625" style="325" customWidth="1"/>
    <col min="14360" max="14360" width="4.1796875" style="325" customWidth="1"/>
    <col min="14361" max="14363" width="9.1796875" style="325"/>
    <col min="14364" max="14364" width="8.81640625" style="325" customWidth="1"/>
    <col min="14365" max="14583" width="9.1796875" style="325"/>
    <col min="14584" max="14584" width="5.26953125" style="325" customWidth="1"/>
    <col min="14585" max="14585" width="6.26953125" style="325" customWidth="1"/>
    <col min="14586" max="14586" width="12.54296875" style="325" customWidth="1"/>
    <col min="14587" max="14587" width="36.54296875" style="325" customWidth="1"/>
    <col min="14588" max="14588" width="4.7265625" style="325" customWidth="1"/>
    <col min="14589" max="14589" width="4.81640625" style="325" customWidth="1"/>
    <col min="14590" max="14612" width="3.26953125" style="325" customWidth="1"/>
    <col min="14613" max="14613" width="3.81640625" style="325" customWidth="1"/>
    <col min="14614" max="14614" width="3.26953125" style="325" customWidth="1"/>
    <col min="14615" max="14615" width="3.81640625" style="325" customWidth="1"/>
    <col min="14616" max="14616" width="4.1796875" style="325" customWidth="1"/>
    <col min="14617" max="14619" width="9.1796875" style="325"/>
    <col min="14620" max="14620" width="8.81640625" style="325" customWidth="1"/>
    <col min="14621" max="14839" width="9.1796875" style="325"/>
    <col min="14840" max="14840" width="5.26953125" style="325" customWidth="1"/>
    <col min="14841" max="14841" width="6.26953125" style="325" customWidth="1"/>
    <col min="14842" max="14842" width="12.54296875" style="325" customWidth="1"/>
    <col min="14843" max="14843" width="36.54296875" style="325" customWidth="1"/>
    <col min="14844" max="14844" width="4.7265625" style="325" customWidth="1"/>
    <col min="14845" max="14845" width="4.81640625" style="325" customWidth="1"/>
    <col min="14846" max="14868" width="3.26953125" style="325" customWidth="1"/>
    <col min="14869" max="14869" width="3.81640625" style="325" customWidth="1"/>
    <col min="14870" max="14870" width="3.26953125" style="325" customWidth="1"/>
    <col min="14871" max="14871" width="3.81640625" style="325" customWidth="1"/>
    <col min="14872" max="14872" width="4.1796875" style="325" customWidth="1"/>
    <col min="14873" max="14875" width="9.1796875" style="325"/>
    <col min="14876" max="14876" width="8.81640625" style="325" customWidth="1"/>
    <col min="14877" max="15095" width="9.1796875" style="325"/>
    <col min="15096" max="15096" width="5.26953125" style="325" customWidth="1"/>
    <col min="15097" max="15097" width="6.26953125" style="325" customWidth="1"/>
    <col min="15098" max="15098" width="12.54296875" style="325" customWidth="1"/>
    <col min="15099" max="15099" width="36.54296875" style="325" customWidth="1"/>
    <col min="15100" max="15100" width="4.7265625" style="325" customWidth="1"/>
    <col min="15101" max="15101" width="4.81640625" style="325" customWidth="1"/>
    <col min="15102" max="15124" width="3.26953125" style="325" customWidth="1"/>
    <col min="15125" max="15125" width="3.81640625" style="325" customWidth="1"/>
    <col min="15126" max="15126" width="3.26953125" style="325" customWidth="1"/>
    <col min="15127" max="15127" width="3.81640625" style="325" customWidth="1"/>
    <col min="15128" max="15128" width="4.1796875" style="325" customWidth="1"/>
    <col min="15129" max="15131" width="9.1796875" style="325"/>
    <col min="15132" max="15132" width="8.81640625" style="325" customWidth="1"/>
    <col min="15133" max="15351" width="9.1796875" style="325"/>
    <col min="15352" max="15352" width="5.26953125" style="325" customWidth="1"/>
    <col min="15353" max="15353" width="6.26953125" style="325" customWidth="1"/>
    <col min="15354" max="15354" width="12.54296875" style="325" customWidth="1"/>
    <col min="15355" max="15355" width="36.54296875" style="325" customWidth="1"/>
    <col min="15356" max="15356" width="4.7265625" style="325" customWidth="1"/>
    <col min="15357" max="15357" width="4.81640625" style="325" customWidth="1"/>
    <col min="15358" max="15380" width="3.26953125" style="325" customWidth="1"/>
    <col min="15381" max="15381" width="3.81640625" style="325" customWidth="1"/>
    <col min="15382" max="15382" width="3.26953125" style="325" customWidth="1"/>
    <col min="15383" max="15383" width="3.81640625" style="325" customWidth="1"/>
    <col min="15384" max="15384" width="4.1796875" style="325" customWidth="1"/>
    <col min="15385" max="15387" width="9.1796875" style="325"/>
    <col min="15388" max="15388" width="8.81640625" style="325" customWidth="1"/>
    <col min="15389" max="15607" width="9.1796875" style="325"/>
    <col min="15608" max="15608" width="5.26953125" style="325" customWidth="1"/>
    <col min="15609" max="15609" width="6.26953125" style="325" customWidth="1"/>
    <col min="15610" max="15610" width="12.54296875" style="325" customWidth="1"/>
    <col min="15611" max="15611" width="36.54296875" style="325" customWidth="1"/>
    <col min="15612" max="15612" width="4.7265625" style="325" customWidth="1"/>
    <col min="15613" max="15613" width="4.81640625" style="325" customWidth="1"/>
    <col min="15614" max="15636" width="3.26953125" style="325" customWidth="1"/>
    <col min="15637" max="15637" width="3.81640625" style="325" customWidth="1"/>
    <col min="15638" max="15638" width="3.26953125" style="325" customWidth="1"/>
    <col min="15639" max="15639" width="3.81640625" style="325" customWidth="1"/>
    <col min="15640" max="15640" width="4.1796875" style="325" customWidth="1"/>
    <col min="15641" max="15643" width="9.1796875" style="325"/>
    <col min="15644" max="15644" width="8.81640625" style="325" customWidth="1"/>
    <col min="15645" max="15863" width="9.1796875" style="325"/>
    <col min="15864" max="15864" width="5.26953125" style="325" customWidth="1"/>
    <col min="15865" max="15865" width="6.26953125" style="325" customWidth="1"/>
    <col min="15866" max="15866" width="12.54296875" style="325" customWidth="1"/>
    <col min="15867" max="15867" width="36.54296875" style="325" customWidth="1"/>
    <col min="15868" max="15868" width="4.7265625" style="325" customWidth="1"/>
    <col min="15869" max="15869" width="4.81640625" style="325" customWidth="1"/>
    <col min="15870" max="15892" width="3.26953125" style="325" customWidth="1"/>
    <col min="15893" max="15893" width="3.81640625" style="325" customWidth="1"/>
    <col min="15894" max="15894" width="3.26953125" style="325" customWidth="1"/>
    <col min="15895" max="15895" width="3.81640625" style="325" customWidth="1"/>
    <col min="15896" max="15896" width="4.1796875" style="325" customWidth="1"/>
    <col min="15897" max="15899" width="9.1796875" style="325"/>
    <col min="15900" max="15900" width="8.81640625" style="325" customWidth="1"/>
    <col min="15901" max="16119" width="9.1796875" style="325"/>
    <col min="16120" max="16120" width="5.26953125" style="325" customWidth="1"/>
    <col min="16121" max="16121" width="6.26953125" style="325" customWidth="1"/>
    <col min="16122" max="16122" width="12.54296875" style="325" customWidth="1"/>
    <col min="16123" max="16123" width="36.54296875" style="325" customWidth="1"/>
    <col min="16124" max="16124" width="4.7265625" style="325" customWidth="1"/>
    <col min="16125" max="16125" width="4.81640625" style="325" customWidth="1"/>
    <col min="16126" max="16148" width="3.26953125" style="325" customWidth="1"/>
    <col min="16149" max="16149" width="3.81640625" style="325" customWidth="1"/>
    <col min="16150" max="16150" width="3.26953125" style="325" customWidth="1"/>
    <col min="16151" max="16151" width="3.81640625" style="325" customWidth="1"/>
    <col min="16152" max="16152" width="4.1796875" style="325" customWidth="1"/>
    <col min="16153" max="16155" width="9.1796875" style="325"/>
    <col min="16156" max="16156" width="8.81640625" style="325" customWidth="1"/>
    <col min="16157" max="16384" width="9.1796875" style="325"/>
  </cols>
  <sheetData>
    <row r="1" spans="1:39" s="429" customFormat="1" ht="15.5">
      <c r="A1" s="595" t="s">
        <v>6981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595"/>
      <c r="S1" s="595"/>
      <c r="T1" s="595"/>
      <c r="U1" s="595"/>
      <c r="V1" s="595"/>
      <c r="W1" s="595"/>
      <c r="X1" s="595"/>
      <c r="Y1" s="595"/>
      <c r="Z1" s="595"/>
      <c r="AA1" s="595"/>
      <c r="AB1" s="595"/>
      <c r="AC1" s="595"/>
      <c r="AD1" s="595"/>
      <c r="AE1" s="595"/>
      <c r="AF1" s="595"/>
      <c r="AG1" s="595"/>
      <c r="AH1" s="595"/>
      <c r="AI1" s="595"/>
      <c r="AJ1" s="595"/>
    </row>
    <row r="2" spans="1:39" s="429" customFormat="1" ht="15.5">
      <c r="A2" s="595" t="s">
        <v>7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5"/>
      <c r="AI2" s="595"/>
      <c r="AJ2" s="595"/>
    </row>
    <row r="3" spans="1:39" s="429" customFormat="1" ht="15.5">
      <c r="A3" s="595" t="s">
        <v>6390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595"/>
      <c r="N3" s="595"/>
      <c r="O3" s="595"/>
      <c r="P3" s="595"/>
      <c r="Q3" s="595"/>
      <c r="R3" s="595"/>
      <c r="S3" s="595"/>
      <c r="T3" s="595"/>
      <c r="U3" s="595"/>
      <c r="V3" s="595"/>
      <c r="W3" s="595"/>
      <c r="X3" s="595"/>
      <c r="Y3" s="595"/>
      <c r="Z3" s="595"/>
      <c r="AA3" s="595"/>
      <c r="AB3" s="595"/>
      <c r="AC3" s="595"/>
      <c r="AD3" s="595"/>
      <c r="AE3" s="595"/>
      <c r="AF3" s="595"/>
      <c r="AG3" s="595"/>
      <c r="AH3" s="595"/>
      <c r="AI3" s="595"/>
      <c r="AJ3" s="595"/>
    </row>
    <row r="4" spans="1:39" s="429" customFormat="1" ht="15.5">
      <c r="A4" s="430"/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1"/>
      <c r="AC4" s="431"/>
      <c r="AD4" s="431"/>
      <c r="AE4" s="431"/>
      <c r="AF4" s="431"/>
      <c r="AG4" s="431"/>
    </row>
    <row r="5" spans="1:39" s="429" customFormat="1" ht="16" thickBot="1">
      <c r="A5" s="671" t="s">
        <v>6972</v>
      </c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671"/>
      <c r="U5" s="671"/>
      <c r="V5" s="671"/>
      <c r="W5" s="671"/>
      <c r="X5" s="671"/>
      <c r="Y5" s="671"/>
      <c r="Z5" s="671"/>
      <c r="AA5" s="621" t="s">
        <v>7052</v>
      </c>
      <c r="AB5" s="621"/>
      <c r="AC5" s="621"/>
      <c r="AD5" s="621"/>
      <c r="AE5" s="621"/>
      <c r="AF5" s="621"/>
      <c r="AG5" s="621"/>
      <c r="AH5" s="621"/>
      <c r="AI5" s="621"/>
      <c r="AJ5" s="671"/>
    </row>
    <row r="6" spans="1:39" s="429" customFormat="1" ht="16" thickBot="1">
      <c r="A6" s="596" t="s">
        <v>5762</v>
      </c>
      <c r="B6" s="597"/>
      <c r="C6" s="607"/>
      <c r="D6" s="608" t="s">
        <v>5763</v>
      </c>
      <c r="E6" s="610" t="s">
        <v>85</v>
      </c>
      <c r="F6" s="596" t="s">
        <v>6962</v>
      </c>
      <c r="G6" s="597"/>
      <c r="H6" s="597"/>
      <c r="I6" s="597"/>
      <c r="J6" s="597"/>
      <c r="K6" s="597"/>
      <c r="L6" s="597"/>
      <c r="M6" s="597"/>
      <c r="N6" s="597"/>
      <c r="O6" s="597"/>
      <c r="P6" s="597"/>
      <c r="Q6" s="597"/>
      <c r="R6" s="597"/>
      <c r="S6" s="597"/>
      <c r="T6" s="597"/>
      <c r="U6" s="597"/>
      <c r="V6" s="597"/>
      <c r="W6" s="597"/>
      <c r="X6" s="597"/>
      <c r="Y6" s="597"/>
      <c r="Z6" s="597"/>
      <c r="AA6" s="597"/>
      <c r="AB6" s="597"/>
      <c r="AC6" s="597"/>
      <c r="AD6" s="597"/>
      <c r="AE6" s="597"/>
      <c r="AF6" s="597"/>
      <c r="AG6" s="597"/>
      <c r="AH6" s="597"/>
      <c r="AI6" s="597"/>
      <c r="AJ6" s="597"/>
      <c r="AK6" s="598" t="s">
        <v>6961</v>
      </c>
      <c r="AL6" s="599"/>
      <c r="AM6" s="600"/>
    </row>
    <row r="7" spans="1:39" s="429" customFormat="1" ht="16" thickBot="1">
      <c r="A7" s="612" t="s">
        <v>5764</v>
      </c>
      <c r="B7" s="613" t="s">
        <v>5765</v>
      </c>
      <c r="C7" s="614" t="s">
        <v>83</v>
      </c>
      <c r="D7" s="609"/>
      <c r="E7" s="611"/>
      <c r="F7" s="604" t="s">
        <v>6960</v>
      </c>
      <c r="G7" s="605"/>
      <c r="H7" s="605"/>
      <c r="I7" s="605"/>
      <c r="J7" s="605"/>
      <c r="K7" s="605"/>
      <c r="L7" s="605"/>
      <c r="M7" s="605"/>
      <c r="N7" s="605"/>
      <c r="O7" s="605"/>
      <c r="P7" s="605"/>
      <c r="Q7" s="605"/>
      <c r="R7" s="605"/>
      <c r="S7" s="605"/>
      <c r="T7" s="605"/>
      <c r="U7" s="605"/>
      <c r="V7" s="605"/>
      <c r="W7" s="605"/>
      <c r="X7" s="605"/>
      <c r="Y7" s="605"/>
      <c r="Z7" s="605"/>
      <c r="AA7" s="605"/>
      <c r="AB7" s="605"/>
      <c r="AC7" s="605"/>
      <c r="AD7" s="605"/>
      <c r="AE7" s="605"/>
      <c r="AF7" s="605"/>
      <c r="AG7" s="605"/>
      <c r="AH7" s="605"/>
      <c r="AI7" s="605"/>
      <c r="AJ7" s="605"/>
      <c r="AK7" s="601"/>
      <c r="AL7" s="602"/>
      <c r="AM7" s="603"/>
    </row>
    <row r="8" spans="1:39" s="429" customFormat="1" ht="16" thickBot="1">
      <c r="A8" s="612"/>
      <c r="B8" s="613"/>
      <c r="C8" s="614"/>
      <c r="D8" s="609"/>
      <c r="E8" s="611"/>
      <c r="F8" s="432">
        <v>1</v>
      </c>
      <c r="G8" s="433">
        <v>2</v>
      </c>
      <c r="H8" s="433">
        <v>3</v>
      </c>
      <c r="I8" s="433">
        <v>4</v>
      </c>
      <c r="J8" s="433">
        <v>5</v>
      </c>
      <c r="K8" s="433">
        <v>6</v>
      </c>
      <c r="L8" s="433">
        <v>7</v>
      </c>
      <c r="M8" s="433">
        <v>8</v>
      </c>
      <c r="N8" s="433">
        <v>9</v>
      </c>
      <c r="O8" s="433">
        <v>10</v>
      </c>
      <c r="P8" s="433">
        <v>11</v>
      </c>
      <c r="Q8" s="433">
        <v>12</v>
      </c>
      <c r="R8" s="433">
        <v>13</v>
      </c>
      <c r="S8" s="433">
        <v>14</v>
      </c>
      <c r="T8" s="433">
        <v>15</v>
      </c>
      <c r="U8" s="433">
        <v>16</v>
      </c>
      <c r="V8" s="433">
        <v>17</v>
      </c>
      <c r="W8" s="433">
        <v>18</v>
      </c>
      <c r="X8" s="433">
        <v>19</v>
      </c>
      <c r="Y8" s="433">
        <v>20</v>
      </c>
      <c r="Z8" s="433">
        <v>21</v>
      </c>
      <c r="AA8" s="433">
        <v>22</v>
      </c>
      <c r="AB8" s="433">
        <v>23</v>
      </c>
      <c r="AC8" s="433">
        <v>24</v>
      </c>
      <c r="AD8" s="433">
        <v>25</v>
      </c>
      <c r="AE8" s="433">
        <v>26</v>
      </c>
      <c r="AF8" s="433">
        <v>27</v>
      </c>
      <c r="AG8" s="433">
        <v>28</v>
      </c>
      <c r="AH8" s="433">
        <v>29</v>
      </c>
      <c r="AI8" s="433">
        <v>30</v>
      </c>
      <c r="AJ8" s="434">
        <v>31</v>
      </c>
      <c r="AK8" s="529" t="s">
        <v>5766</v>
      </c>
      <c r="AL8" s="488" t="s">
        <v>5767</v>
      </c>
      <c r="AM8" s="489" t="s">
        <v>5768</v>
      </c>
    </row>
    <row r="9" spans="1:39" ht="15.5">
      <c r="A9" s="548">
        <v>1</v>
      </c>
      <c r="B9" s="549">
        <v>17808</v>
      </c>
      <c r="C9" s="550" t="s">
        <v>6391</v>
      </c>
      <c r="D9" s="535" t="s">
        <v>6392</v>
      </c>
      <c r="E9" s="536" t="s">
        <v>13</v>
      </c>
      <c r="F9" s="537"/>
      <c r="G9" s="537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8"/>
      <c r="AA9" s="538"/>
      <c r="AB9" s="538"/>
      <c r="AC9" s="538"/>
      <c r="AD9" s="538"/>
      <c r="AE9" s="538"/>
      <c r="AF9" s="538"/>
      <c r="AG9" s="538"/>
      <c r="AH9" s="539"/>
      <c r="AI9" s="539"/>
      <c r="AJ9" s="539"/>
      <c r="AK9" s="539"/>
      <c r="AL9" s="539"/>
      <c r="AM9" s="540"/>
    </row>
    <row r="10" spans="1:39" ht="15.5">
      <c r="A10" s="551">
        <v>2</v>
      </c>
      <c r="B10" s="356">
        <v>17809</v>
      </c>
      <c r="C10" s="357" t="s">
        <v>6393</v>
      </c>
      <c r="D10" s="358" t="s">
        <v>6394</v>
      </c>
      <c r="E10" s="359" t="s">
        <v>14</v>
      </c>
      <c r="F10" s="530"/>
      <c r="G10" s="530"/>
      <c r="H10" s="531"/>
      <c r="I10" s="531"/>
      <c r="J10" s="531"/>
      <c r="K10" s="531"/>
      <c r="L10" s="531"/>
      <c r="M10" s="531"/>
      <c r="N10" s="531"/>
      <c r="O10" s="531"/>
      <c r="P10" s="531"/>
      <c r="Q10" s="531"/>
      <c r="R10" s="531"/>
      <c r="S10" s="531"/>
      <c r="T10" s="531"/>
      <c r="U10" s="531"/>
      <c r="V10" s="531"/>
      <c r="W10" s="531"/>
      <c r="X10" s="531"/>
      <c r="Y10" s="531"/>
      <c r="Z10" s="531"/>
      <c r="AA10" s="531"/>
      <c r="AB10" s="531"/>
      <c r="AC10" s="531"/>
      <c r="AD10" s="531"/>
      <c r="AE10" s="531"/>
      <c r="AF10" s="531"/>
      <c r="AG10" s="531"/>
      <c r="AH10" s="532"/>
      <c r="AI10" s="532"/>
      <c r="AJ10" s="532"/>
      <c r="AK10" s="532"/>
      <c r="AL10" s="532"/>
      <c r="AM10" s="541"/>
    </row>
    <row r="11" spans="1:39" ht="15.5">
      <c r="A11" s="551">
        <v>3</v>
      </c>
      <c r="B11" s="356">
        <v>17810</v>
      </c>
      <c r="C11" s="357" t="s">
        <v>6395</v>
      </c>
      <c r="D11" s="358" t="s">
        <v>6396</v>
      </c>
      <c r="E11" s="359" t="s">
        <v>14</v>
      </c>
      <c r="F11" s="530"/>
      <c r="G11" s="530"/>
      <c r="H11" s="531"/>
      <c r="I11" s="531"/>
      <c r="J11" s="531"/>
      <c r="K11" s="531"/>
      <c r="L11" s="531"/>
      <c r="M11" s="531"/>
      <c r="N11" s="531"/>
      <c r="O11" s="531"/>
      <c r="P11" s="531"/>
      <c r="Q11" s="531"/>
      <c r="R11" s="531"/>
      <c r="S11" s="531"/>
      <c r="T11" s="531"/>
      <c r="U11" s="531"/>
      <c r="V11" s="531"/>
      <c r="W11" s="531"/>
      <c r="X11" s="531"/>
      <c r="Y11" s="531"/>
      <c r="Z11" s="531"/>
      <c r="AA11" s="531"/>
      <c r="AB11" s="531"/>
      <c r="AC11" s="531"/>
      <c r="AD11" s="531"/>
      <c r="AE11" s="531"/>
      <c r="AF11" s="531"/>
      <c r="AG11" s="531"/>
      <c r="AH11" s="532"/>
      <c r="AI11" s="532"/>
      <c r="AJ11" s="532"/>
      <c r="AK11" s="532"/>
      <c r="AL11" s="532"/>
      <c r="AM11" s="541"/>
    </row>
    <row r="12" spans="1:39" ht="15.5">
      <c r="A12" s="551">
        <v>4</v>
      </c>
      <c r="B12" s="356">
        <v>17811</v>
      </c>
      <c r="C12" s="357" t="s">
        <v>6397</v>
      </c>
      <c r="D12" s="358" t="s">
        <v>6398</v>
      </c>
      <c r="E12" s="359" t="s">
        <v>14</v>
      </c>
      <c r="F12" s="530"/>
      <c r="G12" s="530"/>
      <c r="H12" s="531"/>
      <c r="I12" s="531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1"/>
      <c r="AA12" s="531"/>
      <c r="AB12" s="531"/>
      <c r="AC12" s="531"/>
      <c r="AD12" s="531"/>
      <c r="AE12" s="531"/>
      <c r="AF12" s="531"/>
      <c r="AG12" s="531"/>
      <c r="AH12" s="532"/>
      <c r="AI12" s="532"/>
      <c r="AJ12" s="532"/>
      <c r="AK12" s="532"/>
      <c r="AL12" s="532"/>
      <c r="AM12" s="541"/>
    </row>
    <row r="13" spans="1:39" ht="15.5">
      <c r="A13" s="551">
        <v>5</v>
      </c>
      <c r="B13" s="356">
        <v>17812</v>
      </c>
      <c r="C13" s="357" t="s">
        <v>6399</v>
      </c>
      <c r="D13" s="358" t="s">
        <v>6400</v>
      </c>
      <c r="E13" s="359" t="s">
        <v>14</v>
      </c>
      <c r="F13" s="530"/>
      <c r="G13" s="530"/>
      <c r="H13" s="531"/>
      <c r="I13" s="531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1"/>
      <c r="AA13" s="531"/>
      <c r="AB13" s="531"/>
      <c r="AC13" s="531"/>
      <c r="AD13" s="531"/>
      <c r="AE13" s="531"/>
      <c r="AF13" s="531"/>
      <c r="AG13" s="531"/>
      <c r="AH13" s="532"/>
      <c r="AI13" s="532"/>
      <c r="AJ13" s="532"/>
      <c r="AK13" s="532"/>
      <c r="AL13" s="532"/>
      <c r="AM13" s="541"/>
    </row>
    <row r="14" spans="1:39" ht="15.5">
      <c r="A14" s="551">
        <v>6</v>
      </c>
      <c r="B14" s="356">
        <v>17813</v>
      </c>
      <c r="C14" s="357" t="s">
        <v>6401</v>
      </c>
      <c r="D14" s="358" t="s">
        <v>6402</v>
      </c>
      <c r="E14" s="359" t="s">
        <v>14</v>
      </c>
      <c r="F14" s="530"/>
      <c r="G14" s="530"/>
      <c r="H14" s="531"/>
      <c r="I14" s="531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1"/>
      <c r="V14" s="531"/>
      <c r="W14" s="531"/>
      <c r="X14" s="531"/>
      <c r="Y14" s="531"/>
      <c r="Z14" s="531"/>
      <c r="AA14" s="531"/>
      <c r="AB14" s="531"/>
      <c r="AC14" s="531"/>
      <c r="AD14" s="531"/>
      <c r="AE14" s="531"/>
      <c r="AF14" s="531"/>
      <c r="AG14" s="531"/>
      <c r="AH14" s="532"/>
      <c r="AI14" s="532"/>
      <c r="AJ14" s="532"/>
      <c r="AK14" s="532"/>
      <c r="AL14" s="532"/>
      <c r="AM14" s="541"/>
    </row>
    <row r="15" spans="1:39" ht="15.5">
      <c r="A15" s="551">
        <v>7</v>
      </c>
      <c r="B15" s="356">
        <v>17814</v>
      </c>
      <c r="C15" s="357" t="s">
        <v>6403</v>
      </c>
      <c r="D15" s="358" t="s">
        <v>6404</v>
      </c>
      <c r="E15" s="359" t="s">
        <v>13</v>
      </c>
      <c r="F15" s="530"/>
      <c r="G15" s="530"/>
      <c r="H15" s="531"/>
      <c r="I15" s="531"/>
      <c r="J15" s="531"/>
      <c r="K15" s="531"/>
      <c r="L15" s="531"/>
      <c r="M15" s="531"/>
      <c r="N15" s="531"/>
      <c r="O15" s="531"/>
      <c r="P15" s="531"/>
      <c r="Q15" s="531"/>
      <c r="R15" s="531"/>
      <c r="S15" s="531"/>
      <c r="T15" s="531"/>
      <c r="U15" s="531"/>
      <c r="V15" s="531"/>
      <c r="W15" s="531"/>
      <c r="X15" s="531"/>
      <c r="Y15" s="531"/>
      <c r="Z15" s="531"/>
      <c r="AA15" s="531"/>
      <c r="AB15" s="531"/>
      <c r="AC15" s="531"/>
      <c r="AD15" s="531"/>
      <c r="AE15" s="531"/>
      <c r="AF15" s="531"/>
      <c r="AG15" s="531"/>
      <c r="AH15" s="532"/>
      <c r="AI15" s="532"/>
      <c r="AJ15" s="532"/>
      <c r="AK15" s="532"/>
      <c r="AL15" s="532"/>
      <c r="AM15" s="541"/>
    </row>
    <row r="16" spans="1:39" ht="15.5">
      <c r="A16" s="551">
        <v>8</v>
      </c>
      <c r="B16" s="356">
        <v>17815</v>
      </c>
      <c r="C16" s="359">
        <v>103313436</v>
      </c>
      <c r="D16" s="358" t="s">
        <v>6405</v>
      </c>
      <c r="E16" s="359" t="s">
        <v>13</v>
      </c>
      <c r="F16" s="530"/>
      <c r="G16" s="530"/>
      <c r="H16" s="531"/>
      <c r="I16" s="531"/>
      <c r="J16" s="531"/>
      <c r="K16" s="531"/>
      <c r="L16" s="531"/>
      <c r="M16" s="531"/>
      <c r="N16" s="531"/>
      <c r="O16" s="531"/>
      <c r="P16" s="531"/>
      <c r="Q16" s="531"/>
      <c r="R16" s="531"/>
      <c r="S16" s="531"/>
      <c r="T16" s="531"/>
      <c r="U16" s="531"/>
      <c r="V16" s="531"/>
      <c r="W16" s="531"/>
      <c r="X16" s="531"/>
      <c r="Y16" s="531"/>
      <c r="Z16" s="531"/>
      <c r="AA16" s="531"/>
      <c r="AB16" s="531"/>
      <c r="AC16" s="531"/>
      <c r="AD16" s="531"/>
      <c r="AE16" s="531"/>
      <c r="AF16" s="531"/>
      <c r="AG16" s="531"/>
      <c r="AH16" s="532"/>
      <c r="AI16" s="532"/>
      <c r="AJ16" s="532"/>
      <c r="AK16" s="532"/>
      <c r="AL16" s="532"/>
      <c r="AM16" s="541"/>
    </row>
    <row r="17" spans="1:39" ht="15.5">
      <c r="A17" s="551">
        <v>9</v>
      </c>
      <c r="B17" s="356">
        <v>17816</v>
      </c>
      <c r="C17" s="357" t="s">
        <v>6406</v>
      </c>
      <c r="D17" s="358" t="s">
        <v>6407</v>
      </c>
      <c r="E17" s="359" t="s">
        <v>14</v>
      </c>
      <c r="F17" s="530"/>
      <c r="G17" s="530"/>
      <c r="H17" s="531"/>
      <c r="I17" s="531"/>
      <c r="J17" s="531"/>
      <c r="K17" s="531"/>
      <c r="L17" s="531"/>
      <c r="M17" s="531"/>
      <c r="N17" s="531"/>
      <c r="O17" s="531"/>
      <c r="P17" s="531"/>
      <c r="Q17" s="531"/>
      <c r="R17" s="531"/>
      <c r="S17" s="531"/>
      <c r="T17" s="531"/>
      <c r="U17" s="531"/>
      <c r="V17" s="531"/>
      <c r="W17" s="531"/>
      <c r="X17" s="531"/>
      <c r="Y17" s="531"/>
      <c r="Z17" s="531"/>
      <c r="AA17" s="531"/>
      <c r="AB17" s="531"/>
      <c r="AC17" s="531"/>
      <c r="AD17" s="531"/>
      <c r="AE17" s="531"/>
      <c r="AF17" s="531"/>
      <c r="AG17" s="531"/>
      <c r="AH17" s="532"/>
      <c r="AI17" s="532"/>
      <c r="AJ17" s="532"/>
      <c r="AK17" s="532"/>
      <c r="AL17" s="532"/>
      <c r="AM17" s="541"/>
    </row>
    <row r="18" spans="1:39" ht="15.5">
      <c r="A18" s="551">
        <v>10</v>
      </c>
      <c r="B18" s="356">
        <v>17817</v>
      </c>
      <c r="C18" s="357" t="s">
        <v>6408</v>
      </c>
      <c r="D18" s="358" t="s">
        <v>6409</v>
      </c>
      <c r="E18" s="359" t="s">
        <v>13</v>
      </c>
      <c r="F18" s="530"/>
      <c r="G18" s="530"/>
      <c r="H18" s="531"/>
      <c r="I18" s="531"/>
      <c r="J18" s="531"/>
      <c r="K18" s="531"/>
      <c r="L18" s="531"/>
      <c r="M18" s="531"/>
      <c r="N18" s="531"/>
      <c r="O18" s="531"/>
      <c r="P18" s="531"/>
      <c r="Q18" s="531"/>
      <c r="R18" s="531"/>
      <c r="S18" s="531"/>
      <c r="T18" s="531"/>
      <c r="U18" s="531"/>
      <c r="V18" s="531"/>
      <c r="W18" s="531"/>
      <c r="X18" s="531"/>
      <c r="Y18" s="531"/>
      <c r="Z18" s="531"/>
      <c r="AA18" s="531"/>
      <c r="AB18" s="531"/>
      <c r="AC18" s="531"/>
      <c r="AD18" s="531"/>
      <c r="AE18" s="531"/>
      <c r="AF18" s="531"/>
      <c r="AG18" s="531"/>
      <c r="AH18" s="532"/>
      <c r="AI18" s="532"/>
      <c r="AJ18" s="532"/>
      <c r="AK18" s="532"/>
      <c r="AL18" s="532"/>
      <c r="AM18" s="541"/>
    </row>
    <row r="19" spans="1:39" ht="15.5">
      <c r="A19" s="551">
        <v>11</v>
      </c>
      <c r="B19" s="356">
        <v>17818</v>
      </c>
      <c r="C19" s="357" t="s">
        <v>6410</v>
      </c>
      <c r="D19" s="358" t="s">
        <v>6411</v>
      </c>
      <c r="E19" s="359" t="s">
        <v>14</v>
      </c>
      <c r="F19" s="530"/>
      <c r="G19" s="530"/>
      <c r="H19" s="531"/>
      <c r="I19" s="531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1"/>
      <c r="AA19" s="531"/>
      <c r="AB19" s="531"/>
      <c r="AC19" s="531"/>
      <c r="AD19" s="531"/>
      <c r="AE19" s="531"/>
      <c r="AF19" s="531"/>
      <c r="AG19" s="531"/>
      <c r="AH19" s="532"/>
      <c r="AI19" s="532"/>
      <c r="AJ19" s="532"/>
      <c r="AK19" s="532"/>
      <c r="AL19" s="532"/>
      <c r="AM19" s="541"/>
    </row>
    <row r="20" spans="1:39" ht="15.5">
      <c r="A20" s="551">
        <v>12</v>
      </c>
      <c r="B20" s="356">
        <v>17819</v>
      </c>
      <c r="C20" s="357" t="s">
        <v>6412</v>
      </c>
      <c r="D20" s="358" t="s">
        <v>6413</v>
      </c>
      <c r="E20" s="359" t="s">
        <v>14</v>
      </c>
      <c r="F20" s="530"/>
      <c r="G20" s="530"/>
      <c r="H20" s="531"/>
      <c r="I20" s="531"/>
      <c r="J20" s="531"/>
      <c r="K20" s="531"/>
      <c r="L20" s="531"/>
      <c r="M20" s="531"/>
      <c r="N20" s="531"/>
      <c r="O20" s="531"/>
      <c r="P20" s="531"/>
      <c r="Q20" s="531"/>
      <c r="R20" s="531"/>
      <c r="S20" s="531"/>
      <c r="T20" s="531"/>
      <c r="U20" s="531"/>
      <c r="V20" s="531"/>
      <c r="W20" s="531"/>
      <c r="X20" s="531"/>
      <c r="Y20" s="531"/>
      <c r="Z20" s="531"/>
      <c r="AA20" s="531"/>
      <c r="AB20" s="531"/>
      <c r="AC20" s="531"/>
      <c r="AD20" s="531"/>
      <c r="AE20" s="531"/>
      <c r="AF20" s="531"/>
      <c r="AG20" s="531"/>
      <c r="AH20" s="532"/>
      <c r="AI20" s="532"/>
      <c r="AJ20" s="532"/>
      <c r="AK20" s="532"/>
      <c r="AL20" s="532"/>
      <c r="AM20" s="541"/>
    </row>
    <row r="21" spans="1:39" ht="15.5">
      <c r="A21" s="551">
        <v>13</v>
      </c>
      <c r="B21" s="356">
        <v>17820</v>
      </c>
      <c r="C21" s="357" t="s">
        <v>6414</v>
      </c>
      <c r="D21" s="358" t="s">
        <v>6415</v>
      </c>
      <c r="E21" s="359" t="s">
        <v>14</v>
      </c>
      <c r="F21" s="530"/>
      <c r="G21" s="530"/>
      <c r="H21" s="531"/>
      <c r="I21" s="531"/>
      <c r="J21" s="531"/>
      <c r="K21" s="531"/>
      <c r="L21" s="531"/>
      <c r="M21" s="531"/>
      <c r="N21" s="531"/>
      <c r="O21" s="531"/>
      <c r="P21" s="531"/>
      <c r="Q21" s="531"/>
      <c r="R21" s="531"/>
      <c r="S21" s="531"/>
      <c r="T21" s="531"/>
      <c r="U21" s="531"/>
      <c r="V21" s="531"/>
      <c r="W21" s="531"/>
      <c r="X21" s="531"/>
      <c r="Y21" s="531"/>
      <c r="Z21" s="531"/>
      <c r="AA21" s="531"/>
      <c r="AB21" s="531"/>
      <c r="AC21" s="531"/>
      <c r="AD21" s="531"/>
      <c r="AE21" s="531"/>
      <c r="AF21" s="531"/>
      <c r="AG21" s="531"/>
      <c r="AH21" s="532"/>
      <c r="AI21" s="532"/>
      <c r="AJ21" s="532"/>
      <c r="AK21" s="532"/>
      <c r="AL21" s="532"/>
      <c r="AM21" s="541"/>
    </row>
    <row r="22" spans="1:39" ht="15.5">
      <c r="A22" s="551">
        <v>14</v>
      </c>
      <c r="B22" s="356">
        <v>17821</v>
      </c>
      <c r="C22" s="357" t="s">
        <v>6416</v>
      </c>
      <c r="D22" s="358" t="s">
        <v>6417</v>
      </c>
      <c r="E22" s="359" t="s">
        <v>14</v>
      </c>
      <c r="F22" s="530"/>
      <c r="G22" s="530"/>
      <c r="H22" s="531"/>
      <c r="I22" s="531"/>
      <c r="J22" s="531"/>
      <c r="K22" s="531"/>
      <c r="L22" s="531"/>
      <c r="M22" s="531"/>
      <c r="N22" s="531"/>
      <c r="O22" s="531"/>
      <c r="P22" s="531"/>
      <c r="Q22" s="531"/>
      <c r="R22" s="531"/>
      <c r="S22" s="531"/>
      <c r="T22" s="531"/>
      <c r="U22" s="531"/>
      <c r="V22" s="531"/>
      <c r="W22" s="531"/>
      <c r="X22" s="531"/>
      <c r="Y22" s="531"/>
      <c r="Z22" s="531"/>
      <c r="AA22" s="531"/>
      <c r="AB22" s="531"/>
      <c r="AC22" s="531"/>
      <c r="AD22" s="531"/>
      <c r="AE22" s="531"/>
      <c r="AF22" s="531"/>
      <c r="AG22" s="531"/>
      <c r="AH22" s="532"/>
      <c r="AI22" s="532"/>
      <c r="AJ22" s="532"/>
      <c r="AK22" s="532"/>
      <c r="AL22" s="532"/>
      <c r="AM22" s="541"/>
    </row>
    <row r="23" spans="1:39" ht="15.5">
      <c r="A23" s="551">
        <v>15</v>
      </c>
      <c r="B23" s="356">
        <v>17822</v>
      </c>
      <c r="C23" s="357" t="s">
        <v>6418</v>
      </c>
      <c r="D23" s="358" t="s">
        <v>6419</v>
      </c>
      <c r="E23" s="359" t="s">
        <v>13</v>
      </c>
      <c r="F23" s="530"/>
      <c r="G23" s="530"/>
      <c r="H23" s="531"/>
      <c r="I23" s="531"/>
      <c r="J23" s="531"/>
      <c r="K23" s="531"/>
      <c r="L23" s="531"/>
      <c r="M23" s="531"/>
      <c r="N23" s="531"/>
      <c r="O23" s="531"/>
      <c r="P23" s="531"/>
      <c r="Q23" s="531"/>
      <c r="R23" s="531"/>
      <c r="S23" s="531"/>
      <c r="T23" s="531"/>
      <c r="U23" s="531"/>
      <c r="V23" s="531"/>
      <c r="W23" s="531"/>
      <c r="X23" s="531"/>
      <c r="Y23" s="531"/>
      <c r="Z23" s="531"/>
      <c r="AA23" s="531"/>
      <c r="AB23" s="531"/>
      <c r="AC23" s="531"/>
      <c r="AD23" s="531"/>
      <c r="AE23" s="531"/>
      <c r="AF23" s="531"/>
      <c r="AG23" s="531"/>
      <c r="AH23" s="532"/>
      <c r="AI23" s="532"/>
      <c r="AJ23" s="532"/>
      <c r="AK23" s="532"/>
      <c r="AL23" s="532"/>
      <c r="AM23" s="541"/>
    </row>
    <row r="24" spans="1:39" ht="15.5">
      <c r="A24" s="551">
        <v>16</v>
      </c>
      <c r="B24" s="356">
        <v>17823</v>
      </c>
      <c r="C24" s="357" t="s">
        <v>6420</v>
      </c>
      <c r="D24" s="358" t="s">
        <v>6421</v>
      </c>
      <c r="E24" s="359" t="s">
        <v>14</v>
      </c>
      <c r="F24" s="530"/>
      <c r="G24" s="530"/>
      <c r="H24" s="531"/>
      <c r="I24" s="531"/>
      <c r="J24" s="531"/>
      <c r="K24" s="531"/>
      <c r="L24" s="531"/>
      <c r="M24" s="531"/>
      <c r="N24" s="531"/>
      <c r="O24" s="531"/>
      <c r="P24" s="531"/>
      <c r="Q24" s="531"/>
      <c r="R24" s="531"/>
      <c r="S24" s="531"/>
      <c r="T24" s="531"/>
      <c r="U24" s="531"/>
      <c r="V24" s="531"/>
      <c r="W24" s="531"/>
      <c r="X24" s="531"/>
      <c r="Y24" s="531"/>
      <c r="Z24" s="531"/>
      <c r="AA24" s="531"/>
      <c r="AB24" s="531"/>
      <c r="AC24" s="531"/>
      <c r="AD24" s="531"/>
      <c r="AE24" s="531"/>
      <c r="AF24" s="531"/>
      <c r="AG24" s="531"/>
      <c r="AH24" s="532"/>
      <c r="AI24" s="532"/>
      <c r="AJ24" s="532"/>
      <c r="AK24" s="532"/>
      <c r="AL24" s="532"/>
      <c r="AM24" s="541"/>
    </row>
    <row r="25" spans="1:39" ht="15.5">
      <c r="A25" s="551">
        <v>17</v>
      </c>
      <c r="B25" s="356">
        <v>17824</v>
      </c>
      <c r="C25" s="357" t="s">
        <v>6422</v>
      </c>
      <c r="D25" s="358" t="s">
        <v>6423</v>
      </c>
      <c r="E25" s="359" t="s">
        <v>13</v>
      </c>
      <c r="F25" s="530"/>
      <c r="G25" s="530"/>
      <c r="H25" s="531"/>
      <c r="I25" s="531"/>
      <c r="J25" s="531"/>
      <c r="K25" s="531"/>
      <c r="L25" s="531"/>
      <c r="M25" s="531"/>
      <c r="N25" s="531"/>
      <c r="O25" s="531"/>
      <c r="P25" s="531"/>
      <c r="Q25" s="531"/>
      <c r="R25" s="531"/>
      <c r="S25" s="531"/>
      <c r="T25" s="531"/>
      <c r="U25" s="531"/>
      <c r="V25" s="531"/>
      <c r="W25" s="531"/>
      <c r="X25" s="531"/>
      <c r="Y25" s="531"/>
      <c r="Z25" s="531"/>
      <c r="AA25" s="531"/>
      <c r="AB25" s="531"/>
      <c r="AC25" s="531"/>
      <c r="AD25" s="531"/>
      <c r="AE25" s="531"/>
      <c r="AF25" s="531"/>
      <c r="AG25" s="531"/>
      <c r="AH25" s="532"/>
      <c r="AI25" s="532"/>
      <c r="AJ25" s="532"/>
      <c r="AK25" s="532"/>
      <c r="AL25" s="532"/>
      <c r="AM25" s="541"/>
    </row>
    <row r="26" spans="1:39" ht="15.5">
      <c r="A26" s="551">
        <v>18</v>
      </c>
      <c r="B26" s="356">
        <v>17825</v>
      </c>
      <c r="C26" s="357" t="s">
        <v>6424</v>
      </c>
      <c r="D26" s="358" t="s">
        <v>6425</v>
      </c>
      <c r="E26" s="359" t="s">
        <v>13</v>
      </c>
      <c r="F26" s="530"/>
      <c r="G26" s="530"/>
      <c r="H26" s="531"/>
      <c r="I26" s="531"/>
      <c r="J26" s="531"/>
      <c r="K26" s="531"/>
      <c r="L26" s="531"/>
      <c r="M26" s="531"/>
      <c r="N26" s="531"/>
      <c r="O26" s="531"/>
      <c r="P26" s="531"/>
      <c r="Q26" s="531"/>
      <c r="R26" s="531"/>
      <c r="S26" s="531"/>
      <c r="T26" s="531"/>
      <c r="U26" s="531"/>
      <c r="V26" s="531"/>
      <c r="W26" s="531"/>
      <c r="X26" s="531"/>
      <c r="Y26" s="531"/>
      <c r="Z26" s="531"/>
      <c r="AA26" s="531"/>
      <c r="AB26" s="531"/>
      <c r="AC26" s="531"/>
      <c r="AD26" s="531"/>
      <c r="AE26" s="531"/>
      <c r="AF26" s="531"/>
      <c r="AG26" s="531"/>
      <c r="AH26" s="532"/>
      <c r="AI26" s="532"/>
      <c r="AJ26" s="532"/>
      <c r="AK26" s="532"/>
      <c r="AL26" s="532"/>
      <c r="AM26" s="541"/>
    </row>
    <row r="27" spans="1:39" ht="15.5">
      <c r="A27" s="551">
        <v>19</v>
      </c>
      <c r="B27" s="356">
        <v>17826</v>
      </c>
      <c r="C27" s="357" t="s">
        <v>6426</v>
      </c>
      <c r="D27" s="358" t="s">
        <v>6427</v>
      </c>
      <c r="E27" s="359" t="s">
        <v>13</v>
      </c>
      <c r="F27" s="530"/>
      <c r="G27" s="530"/>
      <c r="H27" s="531"/>
      <c r="I27" s="531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1"/>
      <c r="AA27" s="531"/>
      <c r="AB27" s="531"/>
      <c r="AC27" s="531"/>
      <c r="AD27" s="531"/>
      <c r="AE27" s="531"/>
      <c r="AF27" s="531"/>
      <c r="AG27" s="531"/>
      <c r="AH27" s="532"/>
      <c r="AI27" s="532"/>
      <c r="AJ27" s="532"/>
      <c r="AK27" s="532"/>
      <c r="AL27" s="532"/>
      <c r="AM27" s="541"/>
    </row>
    <row r="28" spans="1:39" ht="15.5">
      <c r="A28" s="551">
        <v>20</v>
      </c>
      <c r="B28" s="356">
        <v>17827</v>
      </c>
      <c r="C28" s="357" t="s">
        <v>6428</v>
      </c>
      <c r="D28" s="358" t="s">
        <v>6429</v>
      </c>
      <c r="E28" s="359" t="s">
        <v>13</v>
      </c>
      <c r="F28" s="533"/>
      <c r="G28" s="533"/>
      <c r="H28" s="534"/>
      <c r="I28" s="534"/>
      <c r="J28" s="534"/>
      <c r="K28" s="534"/>
      <c r="L28" s="534"/>
      <c r="M28" s="534"/>
      <c r="N28" s="534"/>
      <c r="O28" s="534"/>
      <c r="P28" s="534"/>
      <c r="Q28" s="534"/>
      <c r="R28" s="534"/>
      <c r="S28" s="534"/>
      <c r="T28" s="534"/>
      <c r="U28" s="534"/>
      <c r="V28" s="534"/>
      <c r="W28" s="534"/>
      <c r="X28" s="534"/>
      <c r="Y28" s="534"/>
      <c r="Z28" s="534"/>
      <c r="AA28" s="534"/>
      <c r="AB28" s="534"/>
      <c r="AC28" s="534"/>
      <c r="AD28" s="534"/>
      <c r="AE28" s="534"/>
      <c r="AF28" s="534"/>
      <c r="AG28" s="534"/>
      <c r="AH28" s="532"/>
      <c r="AI28" s="532"/>
      <c r="AJ28" s="532"/>
      <c r="AK28" s="532"/>
      <c r="AL28" s="532"/>
      <c r="AM28" s="541"/>
    </row>
    <row r="29" spans="1:39" ht="15.5">
      <c r="A29" s="551">
        <v>21</v>
      </c>
      <c r="B29" s="356">
        <v>17828</v>
      </c>
      <c r="C29" s="357" t="s">
        <v>6430</v>
      </c>
      <c r="D29" s="358" t="s">
        <v>6431</v>
      </c>
      <c r="E29" s="359" t="s">
        <v>14</v>
      </c>
      <c r="F29" s="530"/>
      <c r="G29" s="530"/>
      <c r="H29" s="531"/>
      <c r="I29" s="531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1"/>
      <c r="AA29" s="531"/>
      <c r="AB29" s="531"/>
      <c r="AC29" s="531"/>
      <c r="AD29" s="531"/>
      <c r="AE29" s="531"/>
      <c r="AF29" s="531"/>
      <c r="AG29" s="531"/>
      <c r="AH29" s="532"/>
      <c r="AI29" s="532"/>
      <c r="AJ29" s="532"/>
      <c r="AK29" s="532"/>
      <c r="AL29" s="532"/>
      <c r="AM29" s="541"/>
    </row>
    <row r="30" spans="1:39" ht="15.5">
      <c r="A30" s="551">
        <v>22</v>
      </c>
      <c r="B30" s="356">
        <v>17829</v>
      </c>
      <c r="C30" s="357" t="s">
        <v>6432</v>
      </c>
      <c r="D30" s="358" t="s">
        <v>6433</v>
      </c>
      <c r="E30" s="359" t="s">
        <v>14</v>
      </c>
      <c r="F30" s="530"/>
      <c r="G30" s="530"/>
      <c r="H30" s="531"/>
      <c r="I30" s="531"/>
      <c r="J30" s="531"/>
      <c r="K30" s="531"/>
      <c r="L30" s="531"/>
      <c r="M30" s="531"/>
      <c r="N30" s="531"/>
      <c r="O30" s="531"/>
      <c r="P30" s="531"/>
      <c r="Q30" s="531"/>
      <c r="R30" s="531"/>
      <c r="S30" s="531"/>
      <c r="T30" s="531"/>
      <c r="U30" s="531"/>
      <c r="V30" s="531"/>
      <c r="W30" s="531"/>
      <c r="X30" s="531"/>
      <c r="Y30" s="531"/>
      <c r="Z30" s="531"/>
      <c r="AA30" s="531"/>
      <c r="AB30" s="531"/>
      <c r="AC30" s="531"/>
      <c r="AD30" s="531"/>
      <c r="AE30" s="531"/>
      <c r="AF30" s="531"/>
      <c r="AG30" s="531"/>
      <c r="AH30" s="532"/>
      <c r="AI30" s="532"/>
      <c r="AJ30" s="532"/>
      <c r="AK30" s="532"/>
      <c r="AL30" s="532"/>
      <c r="AM30" s="541"/>
    </row>
    <row r="31" spans="1:39" ht="15.5">
      <c r="A31" s="551">
        <v>23</v>
      </c>
      <c r="B31" s="356">
        <v>17830</v>
      </c>
      <c r="C31" s="357" t="s">
        <v>6434</v>
      </c>
      <c r="D31" s="358" t="s">
        <v>6435</v>
      </c>
      <c r="E31" s="359" t="s">
        <v>14</v>
      </c>
      <c r="F31" s="530"/>
      <c r="G31" s="530"/>
      <c r="H31" s="531"/>
      <c r="I31" s="531"/>
      <c r="J31" s="531"/>
      <c r="K31" s="531"/>
      <c r="L31" s="531"/>
      <c r="M31" s="531"/>
      <c r="N31" s="531"/>
      <c r="O31" s="531"/>
      <c r="P31" s="531"/>
      <c r="Q31" s="531"/>
      <c r="R31" s="531"/>
      <c r="S31" s="531"/>
      <c r="T31" s="531"/>
      <c r="U31" s="531"/>
      <c r="V31" s="531"/>
      <c r="W31" s="531"/>
      <c r="X31" s="531"/>
      <c r="Y31" s="531"/>
      <c r="Z31" s="531"/>
      <c r="AA31" s="531"/>
      <c r="AB31" s="531"/>
      <c r="AC31" s="531"/>
      <c r="AD31" s="531"/>
      <c r="AE31" s="531"/>
      <c r="AF31" s="531"/>
      <c r="AG31" s="531"/>
      <c r="AH31" s="532"/>
      <c r="AI31" s="532"/>
      <c r="AJ31" s="532"/>
      <c r="AK31" s="532"/>
      <c r="AL31" s="532"/>
      <c r="AM31" s="541"/>
    </row>
    <row r="32" spans="1:39" ht="15.5">
      <c r="A32" s="551">
        <v>24</v>
      </c>
      <c r="B32" s="356">
        <v>17831</v>
      </c>
      <c r="C32" s="357" t="s">
        <v>6436</v>
      </c>
      <c r="D32" s="358" t="s">
        <v>6437</v>
      </c>
      <c r="E32" s="359" t="s">
        <v>14</v>
      </c>
      <c r="F32" s="530"/>
      <c r="G32" s="530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1"/>
      <c r="S32" s="531"/>
      <c r="T32" s="531"/>
      <c r="U32" s="531"/>
      <c r="V32" s="531"/>
      <c r="W32" s="531"/>
      <c r="X32" s="531"/>
      <c r="Y32" s="531"/>
      <c r="Z32" s="531"/>
      <c r="AA32" s="531"/>
      <c r="AB32" s="531"/>
      <c r="AC32" s="532"/>
      <c r="AD32" s="531"/>
      <c r="AE32" s="531"/>
      <c r="AF32" s="531"/>
      <c r="AG32" s="531"/>
      <c r="AH32" s="532"/>
      <c r="AI32" s="532"/>
      <c r="AJ32" s="532"/>
      <c r="AK32" s="532"/>
      <c r="AL32" s="532"/>
      <c r="AM32" s="541"/>
    </row>
    <row r="33" spans="1:39" ht="15.5">
      <c r="A33" s="551">
        <v>25</v>
      </c>
      <c r="B33" s="356">
        <v>17832</v>
      </c>
      <c r="C33" s="357" t="s">
        <v>6438</v>
      </c>
      <c r="D33" s="358" t="s">
        <v>6439</v>
      </c>
      <c r="E33" s="359" t="s">
        <v>14</v>
      </c>
      <c r="F33" s="530"/>
      <c r="G33" s="530"/>
      <c r="H33" s="531"/>
      <c r="I33" s="531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1"/>
      <c r="AA33" s="531"/>
      <c r="AB33" s="531"/>
      <c r="AC33" s="531"/>
      <c r="AD33" s="531"/>
      <c r="AE33" s="531"/>
      <c r="AF33" s="531"/>
      <c r="AG33" s="531"/>
      <c r="AH33" s="532"/>
      <c r="AI33" s="532"/>
      <c r="AJ33" s="532"/>
      <c r="AK33" s="532"/>
      <c r="AL33" s="532"/>
      <c r="AM33" s="541"/>
    </row>
    <row r="34" spans="1:39" ht="15.5">
      <c r="A34" s="551">
        <v>26</v>
      </c>
      <c r="B34" s="356">
        <v>17833</v>
      </c>
      <c r="C34" s="357" t="s">
        <v>6440</v>
      </c>
      <c r="D34" s="358" t="s">
        <v>6441</v>
      </c>
      <c r="E34" s="359" t="s">
        <v>14</v>
      </c>
      <c r="F34" s="530"/>
      <c r="G34" s="530"/>
      <c r="H34" s="531"/>
      <c r="I34" s="531"/>
      <c r="J34" s="531"/>
      <c r="K34" s="531"/>
      <c r="L34" s="531"/>
      <c r="M34" s="531"/>
      <c r="N34" s="531"/>
      <c r="O34" s="531"/>
      <c r="P34" s="531"/>
      <c r="Q34" s="531"/>
      <c r="R34" s="531"/>
      <c r="S34" s="531"/>
      <c r="T34" s="531"/>
      <c r="U34" s="531"/>
      <c r="V34" s="531"/>
      <c r="W34" s="531"/>
      <c r="X34" s="531"/>
      <c r="Y34" s="531"/>
      <c r="Z34" s="531"/>
      <c r="AA34" s="531"/>
      <c r="AB34" s="531"/>
      <c r="AC34" s="531"/>
      <c r="AD34" s="531"/>
      <c r="AE34" s="531"/>
      <c r="AF34" s="531"/>
      <c r="AG34" s="531"/>
      <c r="AH34" s="532"/>
      <c r="AI34" s="532"/>
      <c r="AJ34" s="532"/>
      <c r="AK34" s="532"/>
      <c r="AL34" s="532"/>
      <c r="AM34" s="541"/>
    </row>
    <row r="35" spans="1:39" ht="15.5">
      <c r="A35" s="551">
        <v>28</v>
      </c>
      <c r="B35" s="356">
        <v>17835</v>
      </c>
      <c r="C35" s="357" t="s">
        <v>6444</v>
      </c>
      <c r="D35" s="358" t="s">
        <v>6445</v>
      </c>
      <c r="E35" s="359" t="s">
        <v>13</v>
      </c>
      <c r="F35" s="530"/>
      <c r="G35" s="530"/>
      <c r="H35" s="531"/>
      <c r="I35" s="531"/>
      <c r="J35" s="531"/>
      <c r="K35" s="531"/>
      <c r="L35" s="531"/>
      <c r="M35" s="531"/>
      <c r="N35" s="531"/>
      <c r="O35" s="531"/>
      <c r="P35" s="531"/>
      <c r="Q35" s="531"/>
      <c r="R35" s="531"/>
      <c r="S35" s="531"/>
      <c r="T35" s="531"/>
      <c r="U35" s="531"/>
      <c r="V35" s="531"/>
      <c r="W35" s="531"/>
      <c r="X35" s="531"/>
      <c r="Y35" s="531"/>
      <c r="Z35" s="531"/>
      <c r="AA35" s="531"/>
      <c r="AB35" s="531"/>
      <c r="AC35" s="531"/>
      <c r="AD35" s="531"/>
      <c r="AE35" s="531"/>
      <c r="AF35" s="531"/>
      <c r="AG35" s="531"/>
      <c r="AH35" s="532"/>
      <c r="AI35" s="532"/>
      <c r="AJ35" s="532"/>
      <c r="AK35" s="532"/>
      <c r="AL35" s="532"/>
      <c r="AM35" s="541"/>
    </row>
    <row r="36" spans="1:39" ht="15.5">
      <c r="A36" s="551">
        <v>29</v>
      </c>
      <c r="B36" s="356">
        <v>17836</v>
      </c>
      <c r="C36" s="357" t="s">
        <v>6446</v>
      </c>
      <c r="D36" s="358" t="s">
        <v>6447</v>
      </c>
      <c r="E36" s="359" t="s">
        <v>14</v>
      </c>
      <c r="F36" s="530"/>
      <c r="G36" s="530"/>
      <c r="H36" s="531"/>
      <c r="I36" s="531"/>
      <c r="J36" s="531"/>
      <c r="K36" s="531"/>
      <c r="L36" s="531"/>
      <c r="M36" s="531"/>
      <c r="N36" s="531"/>
      <c r="O36" s="531"/>
      <c r="P36" s="531"/>
      <c r="Q36" s="531"/>
      <c r="R36" s="531"/>
      <c r="S36" s="531"/>
      <c r="T36" s="531"/>
      <c r="U36" s="531"/>
      <c r="V36" s="531"/>
      <c r="W36" s="531"/>
      <c r="X36" s="531"/>
      <c r="Y36" s="531"/>
      <c r="Z36" s="531"/>
      <c r="AA36" s="531"/>
      <c r="AB36" s="531"/>
      <c r="AC36" s="531"/>
      <c r="AD36" s="531"/>
      <c r="AE36" s="531"/>
      <c r="AF36" s="531"/>
      <c r="AG36" s="531"/>
      <c r="AH36" s="532"/>
      <c r="AI36" s="532"/>
      <c r="AJ36" s="532"/>
      <c r="AK36" s="532"/>
      <c r="AL36" s="532"/>
      <c r="AM36" s="541"/>
    </row>
    <row r="37" spans="1:39" ht="15.5">
      <c r="A37" s="551">
        <v>30</v>
      </c>
      <c r="B37" s="356">
        <v>17837</v>
      </c>
      <c r="C37" s="357" t="s">
        <v>6448</v>
      </c>
      <c r="D37" s="358" t="s">
        <v>6449</v>
      </c>
      <c r="E37" s="359" t="s">
        <v>14</v>
      </c>
      <c r="F37" s="530"/>
      <c r="G37" s="530"/>
      <c r="H37" s="531"/>
      <c r="I37" s="531"/>
      <c r="J37" s="531"/>
      <c r="K37" s="531"/>
      <c r="L37" s="531"/>
      <c r="M37" s="531"/>
      <c r="N37" s="531"/>
      <c r="O37" s="531"/>
      <c r="P37" s="531"/>
      <c r="Q37" s="531"/>
      <c r="R37" s="531"/>
      <c r="S37" s="531"/>
      <c r="T37" s="531"/>
      <c r="U37" s="531"/>
      <c r="V37" s="531"/>
      <c r="W37" s="531"/>
      <c r="X37" s="531"/>
      <c r="Y37" s="531"/>
      <c r="Z37" s="531"/>
      <c r="AA37" s="531"/>
      <c r="AB37" s="531"/>
      <c r="AC37" s="531"/>
      <c r="AD37" s="531"/>
      <c r="AE37" s="531"/>
      <c r="AF37" s="531"/>
      <c r="AG37" s="531"/>
      <c r="AH37" s="532"/>
      <c r="AI37" s="532"/>
      <c r="AJ37" s="532"/>
      <c r="AK37" s="532"/>
      <c r="AL37" s="532"/>
      <c r="AM37" s="541"/>
    </row>
    <row r="38" spans="1:39" ht="15.5">
      <c r="A38" s="551">
        <v>27</v>
      </c>
      <c r="B38" s="356">
        <v>17834</v>
      </c>
      <c r="C38" s="357" t="s">
        <v>6442</v>
      </c>
      <c r="D38" s="358" t="s">
        <v>6443</v>
      </c>
      <c r="E38" s="359" t="s">
        <v>13</v>
      </c>
      <c r="F38" s="530"/>
      <c r="G38" s="530"/>
      <c r="H38" s="531"/>
      <c r="I38" s="531"/>
      <c r="J38" s="531"/>
      <c r="K38" s="531"/>
      <c r="L38" s="531"/>
      <c r="M38" s="531"/>
      <c r="N38" s="531"/>
      <c r="O38" s="531"/>
      <c r="P38" s="531"/>
      <c r="Q38" s="531"/>
      <c r="R38" s="531"/>
      <c r="S38" s="531"/>
      <c r="T38" s="531"/>
      <c r="U38" s="531"/>
      <c r="V38" s="531"/>
      <c r="W38" s="531"/>
      <c r="X38" s="531"/>
      <c r="Y38" s="531"/>
      <c r="Z38" s="531"/>
      <c r="AA38" s="530"/>
      <c r="AB38" s="531"/>
      <c r="AC38" s="531"/>
      <c r="AD38" s="531"/>
      <c r="AE38" s="531"/>
      <c r="AF38" s="531"/>
      <c r="AG38" s="531"/>
      <c r="AH38" s="532"/>
      <c r="AI38" s="532"/>
      <c r="AJ38" s="532"/>
      <c r="AK38" s="532"/>
      <c r="AL38" s="532"/>
      <c r="AM38" s="541"/>
    </row>
    <row r="39" spans="1:39" ht="15.5">
      <c r="A39" s="551">
        <v>31</v>
      </c>
      <c r="B39" s="356">
        <v>17838</v>
      </c>
      <c r="C39" s="357" t="s">
        <v>6450</v>
      </c>
      <c r="D39" s="358" t="s">
        <v>6451</v>
      </c>
      <c r="E39" s="359" t="s">
        <v>14</v>
      </c>
      <c r="F39" s="530"/>
      <c r="G39" s="530"/>
      <c r="H39" s="531"/>
      <c r="I39" s="531"/>
      <c r="J39" s="531"/>
      <c r="K39" s="531"/>
      <c r="L39" s="531"/>
      <c r="M39" s="531"/>
      <c r="N39" s="531" t="s">
        <v>2547</v>
      </c>
      <c r="O39" s="531"/>
      <c r="P39" s="531"/>
      <c r="Q39" s="531"/>
      <c r="R39" s="531"/>
      <c r="S39" s="531"/>
      <c r="T39" s="531"/>
      <c r="U39" s="531"/>
      <c r="V39" s="531"/>
      <c r="W39" s="531"/>
      <c r="X39" s="531"/>
      <c r="Y39" s="531"/>
      <c r="Z39" s="531"/>
      <c r="AA39" s="531"/>
      <c r="AB39" s="531"/>
      <c r="AC39" s="531"/>
      <c r="AD39" s="531"/>
      <c r="AE39" s="531"/>
      <c r="AF39" s="531"/>
      <c r="AG39" s="531"/>
      <c r="AH39" s="532"/>
      <c r="AI39" s="532"/>
      <c r="AJ39" s="532"/>
      <c r="AK39" s="532"/>
      <c r="AL39" s="532"/>
      <c r="AM39" s="541"/>
    </row>
    <row r="40" spans="1:39" ht="15.5">
      <c r="A40" s="551">
        <v>32</v>
      </c>
      <c r="B40" s="356">
        <v>17839</v>
      </c>
      <c r="C40" s="357" t="s">
        <v>6452</v>
      </c>
      <c r="D40" s="358" t="s">
        <v>6453</v>
      </c>
      <c r="E40" s="359" t="s">
        <v>14</v>
      </c>
      <c r="F40" s="530"/>
      <c r="G40" s="530"/>
      <c r="H40" s="531"/>
      <c r="I40" s="531"/>
      <c r="J40" s="531"/>
      <c r="K40" s="531"/>
      <c r="L40" s="531"/>
      <c r="M40" s="531"/>
      <c r="N40" s="531"/>
      <c r="O40" s="531"/>
      <c r="P40" s="531"/>
      <c r="Q40" s="531"/>
      <c r="R40" s="531"/>
      <c r="S40" s="531"/>
      <c r="T40" s="531"/>
      <c r="U40" s="531"/>
      <c r="V40" s="531"/>
      <c r="W40" s="531"/>
      <c r="X40" s="531"/>
      <c r="Y40" s="531"/>
      <c r="Z40" s="531"/>
      <c r="AA40" s="531"/>
      <c r="AB40" s="531"/>
      <c r="AC40" s="531"/>
      <c r="AD40" s="531"/>
      <c r="AE40" s="531"/>
      <c r="AF40" s="531"/>
      <c r="AG40" s="531"/>
      <c r="AH40" s="532"/>
      <c r="AI40" s="532"/>
      <c r="AJ40" s="532"/>
      <c r="AK40" s="532"/>
      <c r="AL40" s="532"/>
      <c r="AM40" s="541"/>
    </row>
    <row r="41" spans="1:39" ht="15.5">
      <c r="A41" s="551">
        <v>33</v>
      </c>
      <c r="B41" s="356">
        <v>17840</v>
      </c>
      <c r="C41" s="357" t="s">
        <v>6454</v>
      </c>
      <c r="D41" s="358" t="s">
        <v>6455</v>
      </c>
      <c r="E41" s="359" t="s">
        <v>14</v>
      </c>
      <c r="F41" s="530"/>
      <c r="G41" s="530"/>
      <c r="H41" s="531"/>
      <c r="I41" s="531"/>
      <c r="J41" s="531"/>
      <c r="K41" s="534"/>
      <c r="L41" s="534"/>
      <c r="M41" s="534"/>
      <c r="N41" s="534"/>
      <c r="O41" s="534"/>
      <c r="P41" s="534"/>
      <c r="Q41" s="534"/>
      <c r="R41" s="534"/>
      <c r="S41" s="534"/>
      <c r="T41" s="534"/>
      <c r="U41" s="534"/>
      <c r="V41" s="534"/>
      <c r="W41" s="534"/>
      <c r="X41" s="534"/>
      <c r="Y41" s="534"/>
      <c r="Z41" s="534"/>
      <c r="AA41" s="534"/>
      <c r="AB41" s="534"/>
      <c r="AC41" s="534"/>
      <c r="AD41" s="534"/>
      <c r="AE41" s="534"/>
      <c r="AF41" s="534"/>
      <c r="AG41" s="534"/>
      <c r="AH41" s="532"/>
      <c r="AI41" s="532"/>
      <c r="AJ41" s="532"/>
      <c r="AK41" s="532"/>
      <c r="AL41" s="532"/>
      <c r="AM41" s="541"/>
    </row>
    <row r="42" spans="1:39" ht="15.5">
      <c r="A42" s="551">
        <v>34</v>
      </c>
      <c r="B42" s="356">
        <v>17841</v>
      </c>
      <c r="C42" s="357" t="s">
        <v>6456</v>
      </c>
      <c r="D42" s="358" t="s">
        <v>6457</v>
      </c>
      <c r="E42" s="359" t="s">
        <v>14</v>
      </c>
      <c r="F42" s="530"/>
      <c r="G42" s="530"/>
      <c r="H42" s="531"/>
      <c r="I42" s="531"/>
      <c r="J42" s="531"/>
      <c r="K42" s="531"/>
      <c r="L42" s="531"/>
      <c r="M42" s="531"/>
      <c r="N42" s="531"/>
      <c r="O42" s="531"/>
      <c r="P42" s="531"/>
      <c r="Q42" s="531"/>
      <c r="R42" s="531"/>
      <c r="S42" s="531"/>
      <c r="T42" s="531"/>
      <c r="U42" s="531"/>
      <c r="V42" s="531"/>
      <c r="W42" s="531"/>
      <c r="X42" s="531"/>
      <c r="Y42" s="531"/>
      <c r="Z42" s="531"/>
      <c r="AA42" s="531"/>
      <c r="AB42" s="531"/>
      <c r="AC42" s="531"/>
      <c r="AD42" s="531"/>
      <c r="AE42" s="531"/>
      <c r="AF42" s="531"/>
      <c r="AG42" s="531"/>
      <c r="AH42" s="532" t="s">
        <v>2547</v>
      </c>
      <c r="AI42" s="532"/>
      <c r="AJ42" s="532"/>
      <c r="AK42" s="532"/>
      <c r="AL42" s="532"/>
      <c r="AM42" s="541"/>
    </row>
    <row r="43" spans="1:39" ht="15.5">
      <c r="A43" s="551">
        <v>35</v>
      </c>
      <c r="B43" s="356">
        <v>17842</v>
      </c>
      <c r="C43" s="357" t="s">
        <v>6458</v>
      </c>
      <c r="D43" s="358" t="s">
        <v>6459</v>
      </c>
      <c r="E43" s="359" t="s">
        <v>13</v>
      </c>
      <c r="F43" s="530"/>
      <c r="G43" s="530"/>
      <c r="H43" s="531"/>
      <c r="I43" s="531"/>
      <c r="J43" s="531"/>
      <c r="K43" s="531"/>
      <c r="L43" s="531"/>
      <c r="M43" s="531"/>
      <c r="N43" s="531"/>
      <c r="O43" s="531"/>
      <c r="P43" s="531"/>
      <c r="Q43" s="531"/>
      <c r="R43" s="531"/>
      <c r="S43" s="531"/>
      <c r="T43" s="531"/>
      <c r="U43" s="531"/>
      <c r="V43" s="531"/>
      <c r="W43" s="531"/>
      <c r="X43" s="531"/>
      <c r="Y43" s="531"/>
      <c r="Z43" s="531"/>
      <c r="AA43" s="531"/>
      <c r="AB43" s="531"/>
      <c r="AC43" s="531"/>
      <c r="AD43" s="531"/>
      <c r="AE43" s="531"/>
      <c r="AF43" s="531"/>
      <c r="AG43" s="531"/>
      <c r="AH43" s="532"/>
      <c r="AI43" s="532"/>
      <c r="AJ43" s="532"/>
      <c r="AK43" s="532"/>
      <c r="AL43" s="532"/>
      <c r="AM43" s="541"/>
    </row>
    <row r="44" spans="1:39" ht="16" thickBot="1">
      <c r="A44" s="552">
        <v>36</v>
      </c>
      <c r="B44" s="553">
        <v>17843</v>
      </c>
      <c r="C44" s="554" t="s">
        <v>6460</v>
      </c>
      <c r="D44" s="542" t="s">
        <v>6461</v>
      </c>
      <c r="E44" s="543" t="s">
        <v>14</v>
      </c>
      <c r="F44" s="544"/>
      <c r="G44" s="544"/>
      <c r="H44" s="545"/>
      <c r="I44" s="545"/>
      <c r="J44" s="545"/>
      <c r="K44" s="545"/>
      <c r="L44" s="545"/>
      <c r="M44" s="545"/>
      <c r="N44" s="545"/>
      <c r="O44" s="545"/>
      <c r="P44" s="545"/>
      <c r="Q44" s="545"/>
      <c r="R44" s="545"/>
      <c r="S44" s="545"/>
      <c r="T44" s="545"/>
      <c r="U44" s="545"/>
      <c r="V44" s="545"/>
      <c r="W44" s="545"/>
      <c r="X44" s="545"/>
      <c r="Y44" s="545"/>
      <c r="Z44" s="545"/>
      <c r="AA44" s="545"/>
      <c r="AB44" s="545"/>
      <c r="AC44" s="545"/>
      <c r="AD44" s="545"/>
      <c r="AE44" s="545"/>
      <c r="AF44" s="545"/>
      <c r="AG44" s="545"/>
      <c r="AH44" s="546"/>
      <c r="AI44" s="546"/>
      <c r="AJ44" s="546"/>
      <c r="AK44" s="546"/>
      <c r="AL44" s="546"/>
      <c r="AM44" s="547"/>
    </row>
    <row r="45" spans="1:39">
      <c r="A45" s="328"/>
      <c r="B45" s="328"/>
      <c r="C45" s="328"/>
      <c r="D45" s="328"/>
      <c r="E45" s="328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</row>
    <row r="46" spans="1:39">
      <c r="A46" s="328"/>
      <c r="B46" s="328"/>
      <c r="C46" s="328"/>
      <c r="D46" s="328"/>
      <c r="E46" s="328"/>
      <c r="F46" s="329"/>
      <c r="G46" s="329"/>
      <c r="H46" s="329"/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  <c r="X46" s="329"/>
      <c r="Y46" s="329"/>
      <c r="Z46" s="329"/>
      <c r="AA46" s="329"/>
      <c r="AB46" s="329"/>
      <c r="AC46" s="329"/>
      <c r="AD46" s="329"/>
      <c r="AE46" s="329"/>
      <c r="AF46" s="329"/>
      <c r="AG46" s="329"/>
    </row>
    <row r="47" spans="1:39" ht="15" customHeight="1">
      <c r="A47" s="330"/>
      <c r="B47" s="330"/>
      <c r="C47" s="326"/>
      <c r="D47" s="339"/>
      <c r="E47" s="330"/>
      <c r="F47" s="330"/>
      <c r="G47" s="330"/>
      <c r="H47" s="326"/>
      <c r="I47" s="326"/>
      <c r="J47" s="326"/>
      <c r="K47" s="326"/>
      <c r="L47" s="326"/>
      <c r="M47" s="326"/>
      <c r="N47" s="326"/>
      <c r="O47" s="326"/>
      <c r="P47" s="326"/>
      <c r="Q47" s="326"/>
      <c r="R47" s="326"/>
      <c r="S47" s="326"/>
      <c r="T47" s="329"/>
      <c r="U47" s="333"/>
      <c r="V47" s="333"/>
      <c r="W47" s="342"/>
      <c r="X47" s="342"/>
      <c r="Y47" s="342"/>
      <c r="Z47" s="342"/>
      <c r="AA47" s="342"/>
      <c r="AB47" s="333"/>
      <c r="AC47" s="329"/>
      <c r="AD47" s="334"/>
      <c r="AE47" s="334"/>
      <c r="AF47" s="340"/>
      <c r="AG47" s="326"/>
    </row>
    <row r="48" spans="1:39" s="429" customFormat="1" ht="15.5">
      <c r="A48" s="595" t="s">
        <v>6981</v>
      </c>
      <c r="B48" s="595"/>
      <c r="C48" s="595"/>
      <c r="D48" s="595"/>
      <c r="E48" s="595"/>
      <c r="F48" s="595"/>
      <c r="G48" s="595"/>
      <c r="H48" s="595"/>
      <c r="I48" s="595"/>
      <c r="J48" s="595"/>
      <c r="K48" s="595"/>
      <c r="L48" s="595"/>
      <c r="M48" s="595"/>
      <c r="N48" s="595"/>
      <c r="O48" s="595"/>
      <c r="P48" s="595"/>
      <c r="Q48" s="595"/>
      <c r="R48" s="595"/>
      <c r="S48" s="595"/>
      <c r="T48" s="595"/>
      <c r="U48" s="595"/>
      <c r="V48" s="595"/>
      <c r="W48" s="595"/>
      <c r="X48" s="595"/>
      <c r="Y48" s="595"/>
      <c r="Z48" s="595"/>
      <c r="AA48" s="595"/>
      <c r="AB48" s="595"/>
      <c r="AC48" s="595"/>
      <c r="AD48" s="595"/>
      <c r="AE48" s="595"/>
      <c r="AF48" s="595"/>
      <c r="AG48" s="595"/>
      <c r="AH48" s="595"/>
      <c r="AI48" s="595"/>
      <c r="AJ48" s="595"/>
    </row>
    <row r="49" spans="1:39" s="429" customFormat="1" ht="15.5">
      <c r="A49" s="595" t="s">
        <v>7</v>
      </c>
      <c r="B49" s="595"/>
      <c r="C49" s="595"/>
      <c r="D49" s="595"/>
      <c r="E49" s="595"/>
      <c r="F49" s="595"/>
      <c r="G49" s="595"/>
      <c r="H49" s="595"/>
      <c r="I49" s="595"/>
      <c r="J49" s="595"/>
      <c r="K49" s="595"/>
      <c r="L49" s="595"/>
      <c r="M49" s="595"/>
      <c r="N49" s="595"/>
      <c r="O49" s="595"/>
      <c r="P49" s="595"/>
      <c r="Q49" s="595"/>
      <c r="R49" s="595"/>
      <c r="S49" s="595"/>
      <c r="T49" s="595"/>
      <c r="U49" s="595"/>
      <c r="V49" s="595"/>
      <c r="W49" s="595"/>
      <c r="X49" s="595"/>
      <c r="Y49" s="595"/>
      <c r="Z49" s="595"/>
      <c r="AA49" s="595"/>
      <c r="AB49" s="595"/>
      <c r="AC49" s="595"/>
      <c r="AD49" s="595"/>
      <c r="AE49" s="595"/>
      <c r="AF49" s="595"/>
      <c r="AG49" s="595"/>
      <c r="AH49" s="595"/>
      <c r="AI49" s="595"/>
      <c r="AJ49" s="595"/>
    </row>
    <row r="50" spans="1:39" s="429" customFormat="1" ht="15.5">
      <c r="A50" s="595" t="s">
        <v>6390</v>
      </c>
      <c r="B50" s="595"/>
      <c r="C50" s="595"/>
      <c r="D50" s="595"/>
      <c r="E50" s="595"/>
      <c r="F50" s="595"/>
      <c r="G50" s="595"/>
      <c r="H50" s="595"/>
      <c r="I50" s="595"/>
      <c r="J50" s="595"/>
      <c r="K50" s="595"/>
      <c r="L50" s="595"/>
      <c r="M50" s="595"/>
      <c r="N50" s="595"/>
      <c r="O50" s="595"/>
      <c r="P50" s="595"/>
      <c r="Q50" s="595"/>
      <c r="R50" s="595"/>
      <c r="S50" s="595"/>
      <c r="T50" s="595"/>
      <c r="U50" s="595"/>
      <c r="V50" s="595"/>
      <c r="W50" s="595"/>
      <c r="X50" s="595"/>
      <c r="Y50" s="595"/>
      <c r="Z50" s="595"/>
      <c r="AA50" s="595"/>
      <c r="AB50" s="595"/>
      <c r="AC50" s="595"/>
      <c r="AD50" s="595"/>
      <c r="AE50" s="595"/>
      <c r="AF50" s="595"/>
      <c r="AG50" s="595"/>
      <c r="AH50" s="595"/>
      <c r="AI50" s="595"/>
      <c r="AJ50" s="595"/>
    </row>
    <row r="51" spans="1:39" s="429" customFormat="1" ht="15.5">
      <c r="A51" s="430"/>
      <c r="B51" s="430"/>
      <c r="C51" s="430"/>
      <c r="D51" s="430"/>
      <c r="E51" s="430"/>
      <c r="F51" s="430"/>
      <c r="G51" s="430"/>
      <c r="H51" s="430"/>
      <c r="I51" s="430"/>
      <c r="J51" s="430"/>
      <c r="K51" s="430"/>
      <c r="L51" s="431"/>
      <c r="M51" s="431"/>
      <c r="N51" s="431"/>
      <c r="O51" s="431"/>
      <c r="P51" s="431"/>
      <c r="Q51" s="431"/>
      <c r="R51" s="431"/>
      <c r="S51" s="431"/>
      <c r="T51" s="431"/>
      <c r="U51" s="431"/>
      <c r="V51" s="431"/>
      <c r="W51" s="431"/>
      <c r="X51" s="431"/>
      <c r="Y51" s="431"/>
      <c r="Z51" s="431"/>
      <c r="AA51" s="431"/>
      <c r="AB51" s="431"/>
      <c r="AC51" s="431"/>
      <c r="AD51" s="431"/>
      <c r="AE51" s="431"/>
      <c r="AF51" s="431"/>
      <c r="AG51" s="431"/>
    </row>
    <row r="52" spans="1:39" s="429" customFormat="1" ht="16" thickBot="1">
      <c r="A52" s="671" t="s">
        <v>6973</v>
      </c>
      <c r="B52" s="671"/>
      <c r="C52" s="671"/>
      <c r="D52" s="671"/>
      <c r="E52" s="671"/>
      <c r="F52" s="671"/>
      <c r="G52" s="671"/>
      <c r="H52" s="671"/>
      <c r="I52" s="671"/>
      <c r="J52" s="671"/>
      <c r="K52" s="671"/>
      <c r="L52" s="671"/>
      <c r="M52" s="671"/>
      <c r="N52" s="671"/>
      <c r="O52" s="671"/>
      <c r="P52" s="671"/>
      <c r="Q52" s="671"/>
      <c r="R52" s="671"/>
      <c r="S52" s="671"/>
      <c r="T52" s="671"/>
      <c r="U52" s="671"/>
      <c r="V52" s="671"/>
      <c r="W52" s="671"/>
      <c r="X52" s="671"/>
      <c r="Y52" s="671"/>
      <c r="Z52" s="615" t="s">
        <v>7053</v>
      </c>
      <c r="AA52" s="615"/>
      <c r="AB52" s="615"/>
      <c r="AC52" s="615"/>
      <c r="AD52" s="615"/>
      <c r="AE52" s="615"/>
      <c r="AF52" s="615"/>
      <c r="AG52" s="615"/>
      <c r="AH52" s="615"/>
      <c r="AI52" s="615"/>
      <c r="AJ52" s="671"/>
    </row>
    <row r="53" spans="1:39" s="429" customFormat="1" ht="16" thickBot="1">
      <c r="A53" s="596" t="s">
        <v>5762</v>
      </c>
      <c r="B53" s="597"/>
      <c r="C53" s="607"/>
      <c r="D53" s="608" t="s">
        <v>5763</v>
      </c>
      <c r="E53" s="610" t="s">
        <v>85</v>
      </c>
      <c r="F53" s="596" t="s">
        <v>6962</v>
      </c>
      <c r="G53" s="597"/>
      <c r="H53" s="597"/>
      <c r="I53" s="597"/>
      <c r="J53" s="597"/>
      <c r="K53" s="597"/>
      <c r="L53" s="597"/>
      <c r="M53" s="597"/>
      <c r="N53" s="597"/>
      <c r="O53" s="597"/>
      <c r="P53" s="597"/>
      <c r="Q53" s="597"/>
      <c r="R53" s="597"/>
      <c r="S53" s="597"/>
      <c r="T53" s="597"/>
      <c r="U53" s="597"/>
      <c r="V53" s="597"/>
      <c r="W53" s="597"/>
      <c r="X53" s="597"/>
      <c r="Y53" s="597"/>
      <c r="Z53" s="597"/>
      <c r="AA53" s="597"/>
      <c r="AB53" s="597"/>
      <c r="AC53" s="597"/>
      <c r="AD53" s="597"/>
      <c r="AE53" s="597"/>
      <c r="AF53" s="597"/>
      <c r="AG53" s="597"/>
      <c r="AH53" s="597"/>
      <c r="AI53" s="597"/>
      <c r="AJ53" s="597"/>
      <c r="AK53" s="598" t="s">
        <v>6961</v>
      </c>
      <c r="AL53" s="599"/>
      <c r="AM53" s="600"/>
    </row>
    <row r="54" spans="1:39" s="429" customFormat="1" ht="16" thickBot="1">
      <c r="A54" s="612" t="s">
        <v>5764</v>
      </c>
      <c r="B54" s="613" t="s">
        <v>5765</v>
      </c>
      <c r="C54" s="614" t="s">
        <v>83</v>
      </c>
      <c r="D54" s="609"/>
      <c r="E54" s="611"/>
      <c r="F54" s="604" t="s">
        <v>6960</v>
      </c>
      <c r="G54" s="605"/>
      <c r="H54" s="605"/>
      <c r="I54" s="605"/>
      <c r="J54" s="605"/>
      <c r="K54" s="605"/>
      <c r="L54" s="605"/>
      <c r="M54" s="605"/>
      <c r="N54" s="605"/>
      <c r="O54" s="605"/>
      <c r="P54" s="605"/>
      <c r="Q54" s="605"/>
      <c r="R54" s="605"/>
      <c r="S54" s="605"/>
      <c r="T54" s="605"/>
      <c r="U54" s="605"/>
      <c r="V54" s="605"/>
      <c r="W54" s="605"/>
      <c r="X54" s="605"/>
      <c r="Y54" s="605"/>
      <c r="Z54" s="605"/>
      <c r="AA54" s="605"/>
      <c r="AB54" s="605"/>
      <c r="AC54" s="605"/>
      <c r="AD54" s="605"/>
      <c r="AE54" s="605"/>
      <c r="AF54" s="605"/>
      <c r="AG54" s="605"/>
      <c r="AH54" s="605"/>
      <c r="AI54" s="605"/>
      <c r="AJ54" s="605"/>
      <c r="AK54" s="601"/>
      <c r="AL54" s="602"/>
      <c r="AM54" s="603"/>
    </row>
    <row r="55" spans="1:39" s="429" customFormat="1" ht="16" thickBot="1">
      <c r="A55" s="612"/>
      <c r="B55" s="613"/>
      <c r="C55" s="614"/>
      <c r="D55" s="609"/>
      <c r="E55" s="611"/>
      <c r="F55" s="432">
        <v>1</v>
      </c>
      <c r="G55" s="433">
        <v>2</v>
      </c>
      <c r="H55" s="433">
        <v>3</v>
      </c>
      <c r="I55" s="433">
        <v>4</v>
      </c>
      <c r="J55" s="433">
        <v>5</v>
      </c>
      <c r="K55" s="433">
        <v>6</v>
      </c>
      <c r="L55" s="433">
        <v>7</v>
      </c>
      <c r="M55" s="433">
        <v>8</v>
      </c>
      <c r="N55" s="433">
        <v>9</v>
      </c>
      <c r="O55" s="433">
        <v>10</v>
      </c>
      <c r="P55" s="433">
        <v>11</v>
      </c>
      <c r="Q55" s="433">
        <v>12</v>
      </c>
      <c r="R55" s="433">
        <v>13</v>
      </c>
      <c r="S55" s="433">
        <v>14</v>
      </c>
      <c r="T55" s="433">
        <v>15</v>
      </c>
      <c r="U55" s="433">
        <v>16</v>
      </c>
      <c r="V55" s="433">
        <v>17</v>
      </c>
      <c r="W55" s="433">
        <v>18</v>
      </c>
      <c r="X55" s="433">
        <v>19</v>
      </c>
      <c r="Y55" s="433">
        <v>20</v>
      </c>
      <c r="Z55" s="433">
        <v>21</v>
      </c>
      <c r="AA55" s="433">
        <v>22</v>
      </c>
      <c r="AB55" s="433">
        <v>23</v>
      </c>
      <c r="AC55" s="433">
        <v>24</v>
      </c>
      <c r="AD55" s="433">
        <v>25</v>
      </c>
      <c r="AE55" s="433">
        <v>26</v>
      </c>
      <c r="AF55" s="433">
        <v>27</v>
      </c>
      <c r="AG55" s="433">
        <v>28</v>
      </c>
      <c r="AH55" s="433">
        <v>29</v>
      </c>
      <c r="AI55" s="433">
        <v>30</v>
      </c>
      <c r="AJ55" s="434">
        <v>31</v>
      </c>
      <c r="AK55" s="529" t="s">
        <v>5766</v>
      </c>
      <c r="AL55" s="488" t="s">
        <v>5767</v>
      </c>
      <c r="AM55" s="489" t="s">
        <v>5768</v>
      </c>
    </row>
    <row r="56" spans="1:39" ht="18.75" customHeight="1">
      <c r="A56" s="548">
        <v>1</v>
      </c>
      <c r="B56" s="549">
        <v>17844</v>
      </c>
      <c r="C56" s="550" t="s">
        <v>6462</v>
      </c>
      <c r="D56" s="556" t="s">
        <v>6463</v>
      </c>
      <c r="E56" s="536" t="s">
        <v>13</v>
      </c>
      <c r="F56" s="537"/>
      <c r="G56" s="537"/>
      <c r="H56" s="538"/>
      <c r="I56" s="538"/>
      <c r="J56" s="538"/>
      <c r="K56" s="538"/>
      <c r="L56" s="538"/>
      <c r="M56" s="538"/>
      <c r="N56" s="538"/>
      <c r="O56" s="538"/>
      <c r="P56" s="538"/>
      <c r="Q56" s="538"/>
      <c r="R56" s="538"/>
      <c r="S56" s="538"/>
      <c r="T56" s="538"/>
      <c r="U56" s="538"/>
      <c r="V56" s="538"/>
      <c r="W56" s="538"/>
      <c r="X56" s="538"/>
      <c r="Y56" s="538"/>
      <c r="Z56" s="538"/>
      <c r="AA56" s="538"/>
      <c r="AB56" s="538"/>
      <c r="AC56" s="538"/>
      <c r="AD56" s="538"/>
      <c r="AE56" s="538"/>
      <c r="AF56" s="538"/>
      <c r="AG56" s="538"/>
      <c r="AH56" s="539"/>
      <c r="AI56" s="539"/>
      <c r="AJ56" s="539"/>
      <c r="AK56" s="539"/>
      <c r="AL56" s="539"/>
      <c r="AM56" s="540"/>
    </row>
    <row r="57" spans="1:39" ht="18.75" customHeight="1">
      <c r="A57" s="551">
        <v>2</v>
      </c>
      <c r="B57" s="356">
        <v>17845</v>
      </c>
      <c r="C57" s="357" t="s">
        <v>6464</v>
      </c>
      <c r="D57" s="358" t="s">
        <v>6465</v>
      </c>
      <c r="E57" s="359" t="s">
        <v>13</v>
      </c>
      <c r="F57" s="530"/>
      <c r="G57" s="530"/>
      <c r="H57" s="531"/>
      <c r="I57" s="531"/>
      <c r="J57" s="531"/>
      <c r="K57" s="531"/>
      <c r="L57" s="531"/>
      <c r="M57" s="531"/>
      <c r="N57" s="531"/>
      <c r="O57" s="531"/>
      <c r="P57" s="531"/>
      <c r="Q57" s="531"/>
      <c r="R57" s="531"/>
      <c r="S57" s="531"/>
      <c r="T57" s="531"/>
      <c r="U57" s="531"/>
      <c r="V57" s="531"/>
      <c r="W57" s="531"/>
      <c r="X57" s="531"/>
      <c r="Y57" s="531"/>
      <c r="Z57" s="531"/>
      <c r="AA57" s="531"/>
      <c r="AB57" s="531"/>
      <c r="AC57" s="531"/>
      <c r="AD57" s="531"/>
      <c r="AE57" s="531"/>
      <c r="AF57" s="531"/>
      <c r="AG57" s="531"/>
      <c r="AH57" s="532"/>
      <c r="AI57" s="532"/>
      <c r="AJ57" s="532"/>
      <c r="AK57" s="532"/>
      <c r="AL57" s="532"/>
      <c r="AM57" s="541"/>
    </row>
    <row r="58" spans="1:39" ht="18.75" customHeight="1">
      <c r="A58" s="551">
        <v>3</v>
      </c>
      <c r="B58" s="356">
        <v>17846</v>
      </c>
      <c r="C58" s="357" t="s">
        <v>6466</v>
      </c>
      <c r="D58" s="358" t="s">
        <v>6467</v>
      </c>
      <c r="E58" s="359" t="s">
        <v>14</v>
      </c>
      <c r="F58" s="530"/>
      <c r="G58" s="530"/>
      <c r="H58" s="531"/>
      <c r="I58" s="531"/>
      <c r="J58" s="531"/>
      <c r="K58" s="531"/>
      <c r="L58" s="531"/>
      <c r="M58" s="531"/>
      <c r="N58" s="531"/>
      <c r="O58" s="531"/>
      <c r="P58" s="531"/>
      <c r="Q58" s="531"/>
      <c r="R58" s="531"/>
      <c r="S58" s="531"/>
      <c r="T58" s="531"/>
      <c r="U58" s="531"/>
      <c r="V58" s="531"/>
      <c r="W58" s="531"/>
      <c r="X58" s="531"/>
      <c r="Y58" s="531"/>
      <c r="Z58" s="531"/>
      <c r="AA58" s="531"/>
      <c r="AB58" s="531"/>
      <c r="AC58" s="531"/>
      <c r="AD58" s="531"/>
      <c r="AE58" s="531"/>
      <c r="AF58" s="531"/>
      <c r="AG58" s="531"/>
      <c r="AH58" s="532"/>
      <c r="AI58" s="532"/>
      <c r="AJ58" s="532"/>
      <c r="AK58" s="532"/>
      <c r="AL58" s="532"/>
      <c r="AM58" s="541"/>
    </row>
    <row r="59" spans="1:39" ht="18.75" customHeight="1">
      <c r="A59" s="551">
        <v>4</v>
      </c>
      <c r="B59" s="356">
        <v>17847</v>
      </c>
      <c r="C59" s="357" t="s">
        <v>6468</v>
      </c>
      <c r="D59" s="360" t="s">
        <v>6469</v>
      </c>
      <c r="E59" s="361" t="s">
        <v>13</v>
      </c>
      <c r="F59" s="530"/>
      <c r="G59" s="530"/>
      <c r="H59" s="531"/>
      <c r="I59" s="531"/>
      <c r="J59" s="531"/>
      <c r="K59" s="531"/>
      <c r="L59" s="531"/>
      <c r="M59" s="531"/>
      <c r="N59" s="531"/>
      <c r="O59" s="531"/>
      <c r="P59" s="531"/>
      <c r="Q59" s="531"/>
      <c r="R59" s="531"/>
      <c r="S59" s="531"/>
      <c r="T59" s="531"/>
      <c r="U59" s="531"/>
      <c r="V59" s="531"/>
      <c r="W59" s="531"/>
      <c r="X59" s="531"/>
      <c r="Y59" s="531"/>
      <c r="Z59" s="531"/>
      <c r="AA59" s="531"/>
      <c r="AB59" s="531"/>
      <c r="AC59" s="531"/>
      <c r="AD59" s="531"/>
      <c r="AE59" s="531"/>
      <c r="AF59" s="531"/>
      <c r="AG59" s="531"/>
      <c r="AH59" s="532"/>
      <c r="AI59" s="532"/>
      <c r="AJ59" s="532"/>
      <c r="AK59" s="532"/>
      <c r="AL59" s="532"/>
      <c r="AM59" s="541"/>
    </row>
    <row r="60" spans="1:39" ht="18.75" customHeight="1">
      <c r="A60" s="551">
        <v>5</v>
      </c>
      <c r="B60" s="356">
        <v>17848</v>
      </c>
      <c r="C60" s="357" t="s">
        <v>6470</v>
      </c>
      <c r="D60" s="358" t="s">
        <v>6471</v>
      </c>
      <c r="E60" s="359" t="s">
        <v>14</v>
      </c>
      <c r="F60" s="530"/>
      <c r="G60" s="530"/>
      <c r="H60" s="531"/>
      <c r="I60" s="531"/>
      <c r="J60" s="531"/>
      <c r="K60" s="534"/>
      <c r="L60" s="534"/>
      <c r="M60" s="534"/>
      <c r="N60" s="534"/>
      <c r="O60" s="534"/>
      <c r="P60" s="534"/>
      <c r="Q60" s="534"/>
      <c r="R60" s="534"/>
      <c r="S60" s="534"/>
      <c r="T60" s="534"/>
      <c r="U60" s="534"/>
      <c r="V60" s="534"/>
      <c r="W60" s="534"/>
      <c r="X60" s="534"/>
      <c r="Y60" s="534"/>
      <c r="Z60" s="534"/>
      <c r="AA60" s="534"/>
      <c r="AB60" s="534"/>
      <c r="AC60" s="534"/>
      <c r="AD60" s="534"/>
      <c r="AE60" s="534"/>
      <c r="AF60" s="534"/>
      <c r="AG60" s="534"/>
      <c r="AH60" s="532"/>
      <c r="AI60" s="532"/>
      <c r="AJ60" s="532"/>
      <c r="AK60" s="532"/>
      <c r="AL60" s="532"/>
      <c r="AM60" s="541"/>
    </row>
    <row r="61" spans="1:39" ht="18.75" customHeight="1">
      <c r="A61" s="551">
        <v>6</v>
      </c>
      <c r="B61" s="356">
        <v>17849</v>
      </c>
      <c r="C61" s="357" t="s">
        <v>6472</v>
      </c>
      <c r="D61" s="360" t="s">
        <v>6473</v>
      </c>
      <c r="E61" s="361" t="s">
        <v>14</v>
      </c>
      <c r="F61" s="530"/>
      <c r="G61" s="530"/>
      <c r="H61" s="531"/>
      <c r="I61" s="531"/>
      <c r="J61" s="531"/>
      <c r="K61" s="531"/>
      <c r="L61" s="531"/>
      <c r="M61" s="531"/>
      <c r="N61" s="531"/>
      <c r="O61" s="531"/>
      <c r="P61" s="531"/>
      <c r="Q61" s="531"/>
      <c r="R61" s="531"/>
      <c r="S61" s="531"/>
      <c r="T61" s="531"/>
      <c r="U61" s="531"/>
      <c r="V61" s="531"/>
      <c r="W61" s="531"/>
      <c r="X61" s="531"/>
      <c r="Y61" s="531"/>
      <c r="Z61" s="531"/>
      <c r="AA61" s="531"/>
      <c r="AB61" s="531"/>
      <c r="AC61" s="531"/>
      <c r="AD61" s="531"/>
      <c r="AE61" s="531"/>
      <c r="AF61" s="531"/>
      <c r="AG61" s="531"/>
      <c r="AH61" s="532"/>
      <c r="AI61" s="532"/>
      <c r="AJ61" s="532"/>
      <c r="AK61" s="532"/>
      <c r="AL61" s="532"/>
      <c r="AM61" s="541"/>
    </row>
    <row r="62" spans="1:39" ht="18.75" customHeight="1">
      <c r="A62" s="551">
        <v>7</v>
      </c>
      <c r="B62" s="356">
        <v>17850</v>
      </c>
      <c r="C62" s="357" t="s">
        <v>6474</v>
      </c>
      <c r="D62" s="358" t="s">
        <v>6475</v>
      </c>
      <c r="E62" s="359" t="s">
        <v>14</v>
      </c>
      <c r="F62" s="530"/>
      <c r="G62" s="530"/>
      <c r="H62" s="531"/>
      <c r="I62" s="531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1"/>
      <c r="AA62" s="531"/>
      <c r="AB62" s="531"/>
      <c r="AC62" s="531"/>
      <c r="AD62" s="531"/>
      <c r="AE62" s="531"/>
      <c r="AF62" s="531"/>
      <c r="AG62" s="531"/>
      <c r="AH62" s="532"/>
      <c r="AI62" s="532"/>
      <c r="AJ62" s="532"/>
      <c r="AK62" s="532"/>
      <c r="AL62" s="532"/>
      <c r="AM62" s="541"/>
    </row>
    <row r="63" spans="1:39" ht="18.75" customHeight="1">
      <c r="A63" s="551">
        <v>8</v>
      </c>
      <c r="B63" s="356">
        <v>17851</v>
      </c>
      <c r="C63" s="357" t="s">
        <v>6476</v>
      </c>
      <c r="D63" s="358" t="s">
        <v>6477</v>
      </c>
      <c r="E63" s="359" t="s">
        <v>14</v>
      </c>
      <c r="F63" s="530"/>
      <c r="G63" s="530"/>
      <c r="H63" s="531"/>
      <c r="I63" s="531"/>
      <c r="J63" s="531"/>
      <c r="K63" s="531"/>
      <c r="L63" s="531"/>
      <c r="M63" s="531"/>
      <c r="N63" s="531"/>
      <c r="O63" s="531"/>
      <c r="P63" s="531"/>
      <c r="Q63" s="531"/>
      <c r="R63" s="531"/>
      <c r="S63" s="531"/>
      <c r="T63" s="531"/>
      <c r="U63" s="531"/>
      <c r="V63" s="531"/>
      <c r="W63" s="531"/>
      <c r="X63" s="531"/>
      <c r="Y63" s="531"/>
      <c r="Z63" s="531"/>
      <c r="AA63" s="531"/>
      <c r="AB63" s="531"/>
      <c r="AC63" s="531"/>
      <c r="AD63" s="531"/>
      <c r="AE63" s="531"/>
      <c r="AF63" s="531"/>
      <c r="AG63" s="531"/>
      <c r="AH63" s="532"/>
      <c r="AI63" s="532"/>
      <c r="AJ63" s="532"/>
      <c r="AK63" s="532"/>
      <c r="AL63" s="532"/>
      <c r="AM63" s="541"/>
    </row>
    <row r="64" spans="1:39" ht="18.75" customHeight="1">
      <c r="A64" s="551">
        <v>9</v>
      </c>
      <c r="B64" s="356">
        <v>17852</v>
      </c>
      <c r="C64" s="357" t="s">
        <v>6478</v>
      </c>
      <c r="D64" s="358" t="s">
        <v>6479</v>
      </c>
      <c r="E64" s="359" t="s">
        <v>13</v>
      </c>
      <c r="F64" s="530"/>
      <c r="G64" s="530"/>
      <c r="H64" s="531"/>
      <c r="I64" s="531"/>
      <c r="J64" s="531"/>
      <c r="K64" s="531"/>
      <c r="L64" s="531"/>
      <c r="M64" s="531"/>
      <c r="N64" s="531"/>
      <c r="O64" s="531"/>
      <c r="P64" s="531"/>
      <c r="Q64" s="531"/>
      <c r="R64" s="531"/>
      <c r="S64" s="531"/>
      <c r="T64" s="531"/>
      <c r="U64" s="531"/>
      <c r="V64" s="531"/>
      <c r="W64" s="531"/>
      <c r="X64" s="531"/>
      <c r="Y64" s="531"/>
      <c r="Z64" s="531"/>
      <c r="AA64" s="531"/>
      <c r="AB64" s="531"/>
      <c r="AC64" s="531"/>
      <c r="AD64" s="531"/>
      <c r="AE64" s="531"/>
      <c r="AF64" s="531"/>
      <c r="AG64" s="531"/>
      <c r="AH64" s="532"/>
      <c r="AI64" s="532"/>
      <c r="AJ64" s="532"/>
      <c r="AK64" s="532"/>
      <c r="AL64" s="532"/>
      <c r="AM64" s="541"/>
    </row>
    <row r="65" spans="1:39" ht="18.75" customHeight="1">
      <c r="A65" s="551">
        <v>10</v>
      </c>
      <c r="B65" s="356">
        <v>17853</v>
      </c>
      <c r="C65" s="357" t="s">
        <v>6480</v>
      </c>
      <c r="D65" s="358" t="s">
        <v>6481</v>
      </c>
      <c r="E65" s="359" t="s">
        <v>14</v>
      </c>
      <c r="F65" s="530"/>
      <c r="G65" s="530"/>
      <c r="H65" s="531"/>
      <c r="I65" s="531"/>
      <c r="J65" s="531"/>
      <c r="K65" s="531"/>
      <c r="L65" s="531"/>
      <c r="M65" s="531"/>
      <c r="N65" s="531"/>
      <c r="O65" s="531"/>
      <c r="P65" s="531"/>
      <c r="Q65" s="531"/>
      <c r="R65" s="531"/>
      <c r="S65" s="531"/>
      <c r="T65" s="531"/>
      <c r="U65" s="531"/>
      <c r="V65" s="531"/>
      <c r="W65" s="531"/>
      <c r="X65" s="531"/>
      <c r="Y65" s="531"/>
      <c r="Z65" s="531"/>
      <c r="AA65" s="531"/>
      <c r="AB65" s="531"/>
      <c r="AC65" s="531"/>
      <c r="AD65" s="531"/>
      <c r="AE65" s="531"/>
      <c r="AF65" s="531"/>
      <c r="AG65" s="531"/>
      <c r="AH65" s="532"/>
      <c r="AI65" s="532"/>
      <c r="AJ65" s="532"/>
      <c r="AK65" s="532"/>
      <c r="AL65" s="532"/>
      <c r="AM65" s="541"/>
    </row>
    <row r="66" spans="1:39" ht="18.75" customHeight="1">
      <c r="A66" s="551">
        <v>11</v>
      </c>
      <c r="B66" s="356">
        <v>17854</v>
      </c>
      <c r="C66" s="357" t="s">
        <v>6482</v>
      </c>
      <c r="D66" s="358" t="s">
        <v>6483</v>
      </c>
      <c r="E66" s="359" t="s">
        <v>14</v>
      </c>
      <c r="F66" s="530"/>
      <c r="G66" s="530"/>
      <c r="H66" s="531"/>
      <c r="I66" s="531"/>
      <c r="J66" s="531"/>
      <c r="K66" s="531"/>
      <c r="L66" s="531"/>
      <c r="M66" s="531"/>
      <c r="N66" s="531"/>
      <c r="O66" s="531"/>
      <c r="P66" s="531"/>
      <c r="Q66" s="531"/>
      <c r="R66" s="531"/>
      <c r="S66" s="531"/>
      <c r="T66" s="531"/>
      <c r="U66" s="531"/>
      <c r="V66" s="531"/>
      <c r="W66" s="531"/>
      <c r="X66" s="531"/>
      <c r="Y66" s="531"/>
      <c r="Z66" s="531"/>
      <c r="AA66" s="531"/>
      <c r="AB66" s="531"/>
      <c r="AC66" s="531"/>
      <c r="AD66" s="531"/>
      <c r="AE66" s="531"/>
      <c r="AF66" s="531"/>
      <c r="AG66" s="531"/>
      <c r="AH66" s="532"/>
      <c r="AI66" s="532"/>
      <c r="AJ66" s="532"/>
      <c r="AK66" s="532"/>
      <c r="AL66" s="532"/>
      <c r="AM66" s="541"/>
    </row>
    <row r="67" spans="1:39" ht="18.75" customHeight="1">
      <c r="A67" s="551">
        <v>12</v>
      </c>
      <c r="B67" s="356">
        <v>17855</v>
      </c>
      <c r="C67" s="357" t="s">
        <v>6484</v>
      </c>
      <c r="D67" s="358" t="s">
        <v>6485</v>
      </c>
      <c r="E67" s="359" t="s">
        <v>14</v>
      </c>
      <c r="F67" s="530"/>
      <c r="G67" s="530"/>
      <c r="H67" s="531"/>
      <c r="I67" s="531"/>
      <c r="J67" s="531"/>
      <c r="K67" s="531"/>
      <c r="L67" s="531"/>
      <c r="M67" s="531"/>
      <c r="N67" s="531"/>
      <c r="O67" s="531"/>
      <c r="P67" s="531"/>
      <c r="Q67" s="531"/>
      <c r="R67" s="531"/>
      <c r="S67" s="531" t="s">
        <v>2547</v>
      </c>
      <c r="T67" s="531"/>
      <c r="U67" s="531"/>
      <c r="V67" s="531"/>
      <c r="W67" s="531"/>
      <c r="X67" s="531"/>
      <c r="Y67" s="531"/>
      <c r="Z67" s="531"/>
      <c r="AA67" s="531"/>
      <c r="AB67" s="531"/>
      <c r="AC67" s="531"/>
      <c r="AD67" s="531"/>
      <c r="AE67" s="531"/>
      <c r="AF67" s="531"/>
      <c r="AG67" s="531"/>
      <c r="AH67" s="532"/>
      <c r="AI67" s="532"/>
      <c r="AJ67" s="532"/>
      <c r="AK67" s="532"/>
      <c r="AL67" s="532"/>
      <c r="AM67" s="541"/>
    </row>
    <row r="68" spans="1:39" ht="18.75" customHeight="1">
      <c r="A68" s="551">
        <v>13</v>
      </c>
      <c r="B68" s="356">
        <v>17856</v>
      </c>
      <c r="C68" s="357" t="s">
        <v>6486</v>
      </c>
      <c r="D68" s="358" t="s">
        <v>6487</v>
      </c>
      <c r="E68" s="359" t="s">
        <v>13</v>
      </c>
      <c r="F68" s="530"/>
      <c r="G68" s="530"/>
      <c r="H68" s="531"/>
      <c r="I68" s="531"/>
      <c r="J68" s="531"/>
      <c r="K68" s="531"/>
      <c r="L68" s="531"/>
      <c r="M68" s="531"/>
      <c r="N68" s="531"/>
      <c r="O68" s="531"/>
      <c r="P68" s="531"/>
      <c r="Q68" s="531"/>
      <c r="R68" s="531"/>
      <c r="S68" s="531"/>
      <c r="T68" s="531"/>
      <c r="U68" s="531"/>
      <c r="V68" s="531"/>
      <c r="W68" s="531"/>
      <c r="X68" s="531"/>
      <c r="Y68" s="531"/>
      <c r="Z68" s="531"/>
      <c r="AA68" s="531"/>
      <c r="AB68" s="531"/>
      <c r="AC68" s="531"/>
      <c r="AD68" s="531"/>
      <c r="AE68" s="531"/>
      <c r="AF68" s="531"/>
      <c r="AG68" s="531"/>
      <c r="AH68" s="532"/>
      <c r="AI68" s="532"/>
      <c r="AJ68" s="532"/>
      <c r="AK68" s="532"/>
      <c r="AL68" s="532"/>
      <c r="AM68" s="541"/>
    </row>
    <row r="69" spans="1:39" ht="18.75" customHeight="1">
      <c r="A69" s="551">
        <v>14</v>
      </c>
      <c r="B69" s="356">
        <v>17857</v>
      </c>
      <c r="C69" s="357" t="s">
        <v>6488</v>
      </c>
      <c r="D69" s="358" t="s">
        <v>6489</v>
      </c>
      <c r="E69" s="359" t="s">
        <v>14</v>
      </c>
      <c r="F69" s="530"/>
      <c r="G69" s="530"/>
      <c r="H69" s="531"/>
      <c r="I69" s="531"/>
      <c r="J69" s="531"/>
      <c r="K69" s="531"/>
      <c r="L69" s="531"/>
      <c r="M69" s="531"/>
      <c r="N69" s="531"/>
      <c r="O69" s="531"/>
      <c r="P69" s="531"/>
      <c r="Q69" s="531"/>
      <c r="R69" s="531"/>
      <c r="S69" s="531"/>
      <c r="T69" s="531"/>
      <c r="U69" s="531"/>
      <c r="V69" s="531"/>
      <c r="W69" s="531"/>
      <c r="X69" s="531"/>
      <c r="Y69" s="531"/>
      <c r="Z69" s="531"/>
      <c r="AA69" s="531"/>
      <c r="AB69" s="531"/>
      <c r="AC69" s="532"/>
      <c r="AD69" s="531"/>
      <c r="AE69" s="531"/>
      <c r="AF69" s="531"/>
      <c r="AG69" s="531"/>
      <c r="AH69" s="532"/>
      <c r="AI69" s="532"/>
      <c r="AJ69" s="532"/>
      <c r="AK69" s="532"/>
      <c r="AL69" s="532"/>
      <c r="AM69" s="541"/>
    </row>
    <row r="70" spans="1:39" ht="18.75" customHeight="1">
      <c r="A70" s="551">
        <v>15</v>
      </c>
      <c r="B70" s="356">
        <v>17858</v>
      </c>
      <c r="C70" s="357" t="s">
        <v>6490</v>
      </c>
      <c r="D70" s="358" t="s">
        <v>6491</v>
      </c>
      <c r="E70" s="359" t="s">
        <v>13</v>
      </c>
      <c r="F70" s="530"/>
      <c r="G70" s="530"/>
      <c r="H70" s="531"/>
      <c r="I70" s="531"/>
      <c r="J70" s="531"/>
      <c r="K70" s="531"/>
      <c r="L70" s="531"/>
      <c r="M70" s="531"/>
      <c r="N70" s="531"/>
      <c r="O70" s="531"/>
      <c r="P70" s="531"/>
      <c r="Q70" s="531"/>
      <c r="R70" s="531"/>
      <c r="S70" s="531"/>
      <c r="T70" s="531"/>
      <c r="U70" s="531"/>
      <c r="V70" s="531"/>
      <c r="W70" s="531"/>
      <c r="X70" s="531"/>
      <c r="Y70" s="531"/>
      <c r="Z70" s="531"/>
      <c r="AA70" s="531"/>
      <c r="AB70" s="531"/>
      <c r="AC70" s="531"/>
      <c r="AD70" s="531"/>
      <c r="AE70" s="531"/>
      <c r="AF70" s="531"/>
      <c r="AG70" s="531"/>
      <c r="AH70" s="532"/>
      <c r="AI70" s="532"/>
      <c r="AJ70" s="532"/>
      <c r="AK70" s="532"/>
      <c r="AL70" s="532"/>
      <c r="AM70" s="541"/>
    </row>
    <row r="71" spans="1:39" ht="18.75" customHeight="1">
      <c r="A71" s="551">
        <v>18</v>
      </c>
      <c r="B71" s="356">
        <v>17861</v>
      </c>
      <c r="C71" s="357" t="s">
        <v>6496</v>
      </c>
      <c r="D71" s="358" t="s">
        <v>6497</v>
      </c>
      <c r="E71" s="359" t="s">
        <v>13</v>
      </c>
      <c r="F71" s="530"/>
      <c r="G71" s="530"/>
      <c r="H71" s="531"/>
      <c r="I71" s="531"/>
      <c r="J71" s="531"/>
      <c r="K71" s="531"/>
      <c r="L71" s="531"/>
      <c r="M71" s="531"/>
      <c r="N71" s="531"/>
      <c r="O71" s="531"/>
      <c r="P71" s="531"/>
      <c r="Q71" s="531"/>
      <c r="R71" s="531"/>
      <c r="S71" s="531"/>
      <c r="T71" s="531"/>
      <c r="U71" s="531"/>
      <c r="V71" s="531"/>
      <c r="W71" s="531"/>
      <c r="X71" s="531"/>
      <c r="Y71" s="531"/>
      <c r="Z71" s="531"/>
      <c r="AA71" s="531"/>
      <c r="AB71" s="531"/>
      <c r="AC71" s="531"/>
      <c r="AD71" s="531"/>
      <c r="AE71" s="531"/>
      <c r="AF71" s="531"/>
      <c r="AG71" s="531"/>
      <c r="AH71" s="532"/>
      <c r="AI71" s="532"/>
      <c r="AJ71" s="532"/>
      <c r="AK71" s="532"/>
      <c r="AL71" s="532"/>
      <c r="AM71" s="541"/>
    </row>
    <row r="72" spans="1:39" ht="18.75" customHeight="1">
      <c r="A72" s="551">
        <v>16</v>
      </c>
      <c r="B72" s="356">
        <v>17859</v>
      </c>
      <c r="C72" s="357" t="s">
        <v>6492</v>
      </c>
      <c r="D72" s="358" t="s">
        <v>6493</v>
      </c>
      <c r="E72" s="359" t="s">
        <v>14</v>
      </c>
      <c r="F72" s="530"/>
      <c r="G72" s="530"/>
      <c r="H72" s="531"/>
      <c r="I72" s="531"/>
      <c r="J72" s="531"/>
      <c r="K72" s="531"/>
      <c r="L72" s="531"/>
      <c r="M72" s="531"/>
      <c r="N72" s="531"/>
      <c r="O72" s="531"/>
      <c r="P72" s="531"/>
      <c r="Q72" s="531"/>
      <c r="R72" s="531"/>
      <c r="S72" s="531"/>
      <c r="T72" s="531"/>
      <c r="U72" s="531"/>
      <c r="V72" s="531"/>
      <c r="W72" s="531"/>
      <c r="X72" s="531"/>
      <c r="Y72" s="531"/>
      <c r="Z72" s="531"/>
      <c r="AA72" s="531"/>
      <c r="AB72" s="531"/>
      <c r="AC72" s="531"/>
      <c r="AD72" s="531"/>
      <c r="AE72" s="531"/>
      <c r="AF72" s="531"/>
      <c r="AG72" s="531"/>
      <c r="AH72" s="532"/>
      <c r="AI72" s="532"/>
      <c r="AJ72" s="532"/>
      <c r="AK72" s="532"/>
      <c r="AL72" s="532"/>
      <c r="AM72" s="541"/>
    </row>
    <row r="73" spans="1:39" ht="18.75" customHeight="1">
      <c r="A73" s="551">
        <v>17</v>
      </c>
      <c r="B73" s="356">
        <v>17860</v>
      </c>
      <c r="C73" s="357" t="s">
        <v>6494</v>
      </c>
      <c r="D73" s="360" t="s">
        <v>6495</v>
      </c>
      <c r="E73" s="361" t="s">
        <v>14</v>
      </c>
      <c r="F73" s="530"/>
      <c r="G73" s="530"/>
      <c r="H73" s="531"/>
      <c r="I73" s="531"/>
      <c r="J73" s="531"/>
      <c r="K73" s="531"/>
      <c r="L73" s="531"/>
      <c r="M73" s="531"/>
      <c r="N73" s="531"/>
      <c r="O73" s="531"/>
      <c r="P73" s="531"/>
      <c r="Q73" s="531"/>
      <c r="R73" s="531"/>
      <c r="S73" s="531"/>
      <c r="T73" s="531"/>
      <c r="U73" s="531"/>
      <c r="V73" s="531"/>
      <c r="W73" s="531"/>
      <c r="X73" s="531"/>
      <c r="Y73" s="531"/>
      <c r="Z73" s="531"/>
      <c r="AA73" s="531"/>
      <c r="AB73" s="531"/>
      <c r="AC73" s="531"/>
      <c r="AD73" s="531"/>
      <c r="AE73" s="531"/>
      <c r="AF73" s="531"/>
      <c r="AG73" s="531"/>
      <c r="AH73" s="532"/>
      <c r="AI73" s="532"/>
      <c r="AJ73" s="532"/>
      <c r="AK73" s="532"/>
      <c r="AL73" s="532"/>
      <c r="AM73" s="541"/>
    </row>
    <row r="74" spans="1:39" ht="18.75" customHeight="1">
      <c r="A74" s="551">
        <v>19</v>
      </c>
      <c r="B74" s="356">
        <v>17862</v>
      </c>
      <c r="C74" s="357" t="s">
        <v>6498</v>
      </c>
      <c r="D74" s="358" t="s">
        <v>6499</v>
      </c>
      <c r="E74" s="359" t="s">
        <v>13</v>
      </c>
      <c r="F74" s="530"/>
      <c r="G74" s="530"/>
      <c r="H74" s="531"/>
      <c r="I74" s="531"/>
      <c r="J74" s="531"/>
      <c r="K74" s="531"/>
      <c r="L74" s="531"/>
      <c r="M74" s="531"/>
      <c r="N74" s="531"/>
      <c r="O74" s="531"/>
      <c r="P74" s="531"/>
      <c r="Q74" s="531"/>
      <c r="R74" s="531"/>
      <c r="S74" s="531"/>
      <c r="T74" s="531"/>
      <c r="U74" s="531"/>
      <c r="V74" s="531"/>
      <c r="W74" s="531"/>
      <c r="X74" s="531"/>
      <c r="Y74" s="531"/>
      <c r="Z74" s="531"/>
      <c r="AA74" s="531"/>
      <c r="AB74" s="531"/>
      <c r="AC74" s="531"/>
      <c r="AD74" s="531"/>
      <c r="AE74" s="531"/>
      <c r="AF74" s="531"/>
      <c r="AG74" s="531"/>
      <c r="AH74" s="532"/>
      <c r="AI74" s="532"/>
      <c r="AJ74" s="532"/>
      <c r="AK74" s="555"/>
      <c r="AL74" s="532"/>
      <c r="AM74" s="541"/>
    </row>
    <row r="75" spans="1:39" ht="18.75" customHeight="1">
      <c r="A75" s="551">
        <v>20</v>
      </c>
      <c r="B75" s="356">
        <v>17863</v>
      </c>
      <c r="C75" s="357" t="s">
        <v>6500</v>
      </c>
      <c r="D75" s="358" t="s">
        <v>6501</v>
      </c>
      <c r="E75" s="359" t="s">
        <v>13</v>
      </c>
      <c r="F75" s="530"/>
      <c r="G75" s="530"/>
      <c r="H75" s="531"/>
      <c r="I75" s="531"/>
      <c r="J75" s="531"/>
      <c r="K75" s="531"/>
      <c r="L75" s="531"/>
      <c r="M75" s="531"/>
      <c r="N75" s="531"/>
      <c r="O75" s="531"/>
      <c r="P75" s="531"/>
      <c r="Q75" s="531"/>
      <c r="R75" s="531"/>
      <c r="S75" s="531"/>
      <c r="T75" s="531"/>
      <c r="U75" s="531"/>
      <c r="V75" s="531"/>
      <c r="W75" s="531"/>
      <c r="X75" s="531"/>
      <c r="Y75" s="531"/>
      <c r="Z75" s="531"/>
      <c r="AA75" s="531"/>
      <c r="AB75" s="531"/>
      <c r="AC75" s="531"/>
      <c r="AD75" s="531"/>
      <c r="AE75" s="531"/>
      <c r="AF75" s="531"/>
      <c r="AG75" s="531"/>
      <c r="AH75" s="532"/>
      <c r="AI75" s="532"/>
      <c r="AJ75" s="532"/>
      <c r="AK75" s="532"/>
      <c r="AL75" s="532"/>
      <c r="AM75" s="541"/>
    </row>
    <row r="76" spans="1:39" ht="18.75" customHeight="1">
      <c r="A76" s="551">
        <v>21</v>
      </c>
      <c r="B76" s="356">
        <v>17864</v>
      </c>
      <c r="C76" s="357" t="s">
        <v>6502</v>
      </c>
      <c r="D76" s="358" t="s">
        <v>6503</v>
      </c>
      <c r="E76" s="359" t="s">
        <v>14</v>
      </c>
      <c r="F76" s="530"/>
      <c r="G76" s="530"/>
      <c r="H76" s="531"/>
      <c r="I76" s="531"/>
      <c r="J76" s="531"/>
      <c r="K76" s="531"/>
      <c r="L76" s="531"/>
      <c r="M76" s="531"/>
      <c r="N76" s="531"/>
      <c r="O76" s="531"/>
      <c r="P76" s="531"/>
      <c r="Q76" s="531"/>
      <c r="R76" s="531"/>
      <c r="S76" s="531"/>
      <c r="T76" s="531"/>
      <c r="U76" s="531"/>
      <c r="V76" s="531"/>
      <c r="W76" s="531"/>
      <c r="X76" s="531"/>
      <c r="Y76" s="531"/>
      <c r="Z76" s="531"/>
      <c r="AA76" s="531"/>
      <c r="AB76" s="531"/>
      <c r="AC76" s="531"/>
      <c r="AD76" s="531"/>
      <c r="AE76" s="531"/>
      <c r="AF76" s="531"/>
      <c r="AG76" s="531"/>
      <c r="AH76" s="532"/>
      <c r="AI76" s="532"/>
      <c r="AJ76" s="532"/>
      <c r="AK76" s="532"/>
      <c r="AL76" s="532"/>
      <c r="AM76" s="541"/>
    </row>
    <row r="77" spans="1:39" ht="18.75" customHeight="1">
      <c r="A77" s="551">
        <v>22</v>
      </c>
      <c r="B77" s="356">
        <v>17865</v>
      </c>
      <c r="C77" s="357" t="s">
        <v>6504</v>
      </c>
      <c r="D77" s="358" t="s">
        <v>6505</v>
      </c>
      <c r="E77" s="359" t="s">
        <v>14</v>
      </c>
      <c r="F77" s="533"/>
      <c r="G77" s="533"/>
      <c r="H77" s="534"/>
      <c r="I77" s="534"/>
      <c r="J77" s="534"/>
      <c r="K77" s="534"/>
      <c r="L77" s="534"/>
      <c r="M77" s="534"/>
      <c r="N77" s="534"/>
      <c r="O77" s="534"/>
      <c r="P77" s="534"/>
      <c r="Q77" s="534"/>
      <c r="R77" s="534"/>
      <c r="S77" s="534"/>
      <c r="T77" s="534"/>
      <c r="U77" s="534"/>
      <c r="V77" s="534"/>
      <c r="W77" s="534"/>
      <c r="X77" s="534"/>
      <c r="Y77" s="534"/>
      <c r="Z77" s="534"/>
      <c r="AA77" s="534"/>
      <c r="AB77" s="534"/>
      <c r="AC77" s="534"/>
      <c r="AD77" s="534"/>
      <c r="AE77" s="534"/>
      <c r="AF77" s="534"/>
      <c r="AG77" s="534"/>
      <c r="AH77" s="532"/>
      <c r="AI77" s="532"/>
      <c r="AJ77" s="532"/>
      <c r="AK77" s="532"/>
      <c r="AL77" s="532"/>
      <c r="AM77" s="541"/>
    </row>
    <row r="78" spans="1:39" ht="18.75" customHeight="1">
      <c r="A78" s="551">
        <v>23</v>
      </c>
      <c r="B78" s="356">
        <v>17866</v>
      </c>
      <c r="C78" s="357" t="s">
        <v>6506</v>
      </c>
      <c r="D78" s="358" t="s">
        <v>6507</v>
      </c>
      <c r="E78" s="359" t="s">
        <v>14</v>
      </c>
      <c r="F78" s="530"/>
      <c r="G78" s="530"/>
      <c r="H78" s="531"/>
      <c r="I78" s="531"/>
      <c r="J78" s="531"/>
      <c r="K78" s="531"/>
      <c r="L78" s="531"/>
      <c r="M78" s="531"/>
      <c r="N78" s="531"/>
      <c r="O78" s="531"/>
      <c r="P78" s="531"/>
      <c r="Q78" s="531"/>
      <c r="R78" s="531"/>
      <c r="S78" s="531"/>
      <c r="T78" s="531"/>
      <c r="U78" s="531"/>
      <c r="V78" s="531"/>
      <c r="W78" s="531"/>
      <c r="X78" s="531"/>
      <c r="Y78" s="531"/>
      <c r="Z78" s="531"/>
      <c r="AA78" s="531"/>
      <c r="AB78" s="531"/>
      <c r="AC78" s="531"/>
      <c r="AD78" s="531"/>
      <c r="AE78" s="531"/>
      <c r="AF78" s="531"/>
      <c r="AG78" s="531"/>
      <c r="AH78" s="532"/>
      <c r="AI78" s="532"/>
      <c r="AJ78" s="532"/>
      <c r="AK78" s="532"/>
      <c r="AL78" s="532"/>
      <c r="AM78" s="541"/>
    </row>
    <row r="79" spans="1:39" ht="18.75" customHeight="1">
      <c r="A79" s="551">
        <v>24</v>
      </c>
      <c r="B79" s="356">
        <v>17867</v>
      </c>
      <c r="C79" s="357" t="s">
        <v>6508</v>
      </c>
      <c r="D79" s="358" t="s">
        <v>6509</v>
      </c>
      <c r="E79" s="359" t="s">
        <v>14</v>
      </c>
      <c r="F79" s="530"/>
      <c r="G79" s="530"/>
      <c r="H79" s="531"/>
      <c r="I79" s="531"/>
      <c r="J79" s="531"/>
      <c r="K79" s="531"/>
      <c r="L79" s="531"/>
      <c r="M79" s="531"/>
      <c r="N79" s="531"/>
      <c r="O79" s="531"/>
      <c r="P79" s="531"/>
      <c r="Q79" s="531"/>
      <c r="R79" s="531"/>
      <c r="S79" s="531"/>
      <c r="T79" s="531"/>
      <c r="U79" s="531"/>
      <c r="V79" s="531"/>
      <c r="W79" s="531"/>
      <c r="X79" s="531"/>
      <c r="Y79" s="531"/>
      <c r="Z79" s="531"/>
      <c r="AA79" s="531"/>
      <c r="AB79" s="531"/>
      <c r="AC79" s="531"/>
      <c r="AD79" s="531"/>
      <c r="AE79" s="531"/>
      <c r="AF79" s="531"/>
      <c r="AG79" s="531"/>
      <c r="AH79" s="532"/>
      <c r="AI79" s="532"/>
      <c r="AJ79" s="532"/>
      <c r="AK79" s="532"/>
      <c r="AL79" s="532"/>
      <c r="AM79" s="541"/>
    </row>
    <row r="80" spans="1:39" ht="18.75" customHeight="1">
      <c r="A80" s="551">
        <v>25</v>
      </c>
      <c r="B80" s="356">
        <v>17868</v>
      </c>
      <c r="C80" s="357" t="s">
        <v>6510</v>
      </c>
      <c r="D80" s="358" t="s">
        <v>6511</v>
      </c>
      <c r="E80" s="359" t="s">
        <v>14</v>
      </c>
      <c r="F80" s="530"/>
      <c r="G80" s="530"/>
      <c r="H80" s="531"/>
      <c r="I80" s="531"/>
      <c r="J80" s="531"/>
      <c r="K80" s="531"/>
      <c r="L80" s="531"/>
      <c r="M80" s="531"/>
      <c r="N80" s="531"/>
      <c r="O80" s="531"/>
      <c r="P80" s="531"/>
      <c r="Q80" s="531"/>
      <c r="R80" s="531"/>
      <c r="S80" s="531"/>
      <c r="T80" s="531"/>
      <c r="U80" s="531"/>
      <c r="V80" s="531"/>
      <c r="W80" s="531"/>
      <c r="X80" s="531"/>
      <c r="Y80" s="531"/>
      <c r="Z80" s="531"/>
      <c r="AA80" s="531"/>
      <c r="AB80" s="531"/>
      <c r="AC80" s="531"/>
      <c r="AD80" s="531"/>
      <c r="AE80" s="531"/>
      <c r="AF80" s="531"/>
      <c r="AG80" s="531"/>
      <c r="AH80" s="532"/>
      <c r="AI80" s="532"/>
      <c r="AJ80" s="532"/>
      <c r="AK80" s="532"/>
      <c r="AL80" s="532"/>
      <c r="AM80" s="541"/>
    </row>
    <row r="81" spans="1:39" ht="18.75" customHeight="1">
      <c r="A81" s="551">
        <v>26</v>
      </c>
      <c r="B81" s="356">
        <v>17869</v>
      </c>
      <c r="C81" s="357" t="s">
        <v>6512</v>
      </c>
      <c r="D81" s="358" t="s">
        <v>6513</v>
      </c>
      <c r="E81" s="359" t="s">
        <v>14</v>
      </c>
      <c r="F81" s="530"/>
      <c r="G81" s="530"/>
      <c r="H81" s="531"/>
      <c r="I81" s="531"/>
      <c r="J81" s="531"/>
      <c r="K81" s="531"/>
      <c r="L81" s="531"/>
      <c r="M81" s="531"/>
      <c r="N81" s="531"/>
      <c r="O81" s="531"/>
      <c r="P81" s="531"/>
      <c r="Q81" s="531"/>
      <c r="R81" s="531"/>
      <c r="S81" s="531"/>
      <c r="T81" s="531"/>
      <c r="U81" s="531"/>
      <c r="V81" s="531"/>
      <c r="W81" s="531"/>
      <c r="X81" s="531"/>
      <c r="Y81" s="531"/>
      <c r="Z81" s="531"/>
      <c r="AA81" s="531"/>
      <c r="AB81" s="531"/>
      <c r="AC81" s="531"/>
      <c r="AD81" s="531"/>
      <c r="AE81" s="531"/>
      <c r="AF81" s="531"/>
      <c r="AG81" s="531"/>
      <c r="AH81" s="532"/>
      <c r="AI81" s="532"/>
      <c r="AJ81" s="532"/>
      <c r="AK81" s="532"/>
      <c r="AL81" s="532"/>
      <c r="AM81" s="541"/>
    </row>
    <row r="82" spans="1:39" ht="18.75" customHeight="1">
      <c r="A82" s="551">
        <v>27</v>
      </c>
      <c r="B82" s="356">
        <v>17871</v>
      </c>
      <c r="C82" s="357" t="s">
        <v>6514</v>
      </c>
      <c r="D82" s="358" t="s">
        <v>6515</v>
      </c>
      <c r="E82" s="359" t="s">
        <v>13</v>
      </c>
      <c r="F82" s="530"/>
      <c r="G82" s="530"/>
      <c r="H82" s="531"/>
      <c r="I82" s="531"/>
      <c r="J82" s="531"/>
      <c r="K82" s="531"/>
      <c r="L82" s="531"/>
      <c r="M82" s="531"/>
      <c r="N82" s="531"/>
      <c r="O82" s="531"/>
      <c r="P82" s="531"/>
      <c r="Q82" s="531"/>
      <c r="R82" s="531"/>
      <c r="S82" s="531"/>
      <c r="T82" s="531"/>
      <c r="U82" s="531"/>
      <c r="V82" s="531"/>
      <c r="W82" s="531"/>
      <c r="X82" s="531"/>
      <c r="Y82" s="531"/>
      <c r="Z82" s="531"/>
      <c r="AA82" s="531"/>
      <c r="AB82" s="531"/>
      <c r="AC82" s="531"/>
      <c r="AD82" s="531"/>
      <c r="AE82" s="531"/>
      <c r="AF82" s="531"/>
      <c r="AG82" s="531"/>
      <c r="AH82" s="532"/>
      <c r="AI82" s="532"/>
      <c r="AJ82" s="532"/>
      <c r="AK82" s="532"/>
      <c r="AL82" s="532"/>
      <c r="AM82" s="541"/>
    </row>
    <row r="83" spans="1:39" ht="18.75" customHeight="1">
      <c r="A83" s="551">
        <v>28</v>
      </c>
      <c r="B83" s="356">
        <v>17982</v>
      </c>
      <c r="C83" s="357" t="s">
        <v>6729</v>
      </c>
      <c r="D83" s="358" t="s">
        <v>6730</v>
      </c>
      <c r="E83" s="359" t="s">
        <v>13</v>
      </c>
      <c r="F83" s="530"/>
      <c r="G83" s="530"/>
      <c r="H83" s="531"/>
      <c r="I83" s="531"/>
      <c r="J83" s="531"/>
      <c r="K83" s="531"/>
      <c r="L83" s="531"/>
      <c r="M83" s="531"/>
      <c r="N83" s="531"/>
      <c r="O83" s="531"/>
      <c r="P83" s="531"/>
      <c r="Q83" s="531"/>
      <c r="R83" s="531"/>
      <c r="S83" s="531"/>
      <c r="T83" s="531"/>
      <c r="U83" s="531"/>
      <c r="V83" s="531"/>
      <c r="W83" s="531"/>
      <c r="X83" s="531"/>
      <c r="Y83" s="531"/>
      <c r="Z83" s="531"/>
      <c r="AA83" s="531"/>
      <c r="AB83" s="531"/>
      <c r="AC83" s="531"/>
      <c r="AD83" s="531"/>
      <c r="AE83" s="531"/>
      <c r="AF83" s="531"/>
      <c r="AG83" s="531"/>
      <c r="AH83" s="532"/>
      <c r="AI83" s="532"/>
      <c r="AJ83" s="532"/>
      <c r="AK83" s="532"/>
      <c r="AL83" s="532"/>
      <c r="AM83" s="541"/>
    </row>
    <row r="84" spans="1:39" ht="18.75" customHeight="1">
      <c r="A84" s="551">
        <v>29</v>
      </c>
      <c r="B84" s="356">
        <v>17872</v>
      </c>
      <c r="C84" s="357" t="s">
        <v>6516</v>
      </c>
      <c r="D84" s="358" t="s">
        <v>6517</v>
      </c>
      <c r="E84" s="359" t="s">
        <v>14</v>
      </c>
      <c r="F84" s="530"/>
      <c r="G84" s="530"/>
      <c r="H84" s="531"/>
      <c r="I84" s="531"/>
      <c r="J84" s="531"/>
      <c r="K84" s="531"/>
      <c r="L84" s="531"/>
      <c r="M84" s="531"/>
      <c r="N84" s="531"/>
      <c r="O84" s="531"/>
      <c r="P84" s="531"/>
      <c r="Q84" s="531"/>
      <c r="R84" s="531"/>
      <c r="S84" s="531"/>
      <c r="T84" s="531"/>
      <c r="U84" s="531"/>
      <c r="V84" s="531"/>
      <c r="W84" s="531"/>
      <c r="X84" s="531"/>
      <c r="Y84" s="531"/>
      <c r="Z84" s="531"/>
      <c r="AA84" s="530"/>
      <c r="AB84" s="531"/>
      <c r="AC84" s="531"/>
      <c r="AD84" s="531"/>
      <c r="AE84" s="531"/>
      <c r="AF84" s="531"/>
      <c r="AG84" s="531"/>
      <c r="AH84" s="532"/>
      <c r="AI84" s="532"/>
      <c r="AJ84" s="532"/>
      <c r="AK84" s="532"/>
      <c r="AL84" s="532"/>
      <c r="AM84" s="541"/>
    </row>
    <row r="85" spans="1:39" ht="18.75" customHeight="1">
      <c r="A85" s="551">
        <v>30</v>
      </c>
      <c r="B85" s="356">
        <v>17873</v>
      </c>
      <c r="C85" s="357" t="s">
        <v>6518</v>
      </c>
      <c r="D85" s="358" t="s">
        <v>6519</v>
      </c>
      <c r="E85" s="359" t="s">
        <v>14</v>
      </c>
      <c r="F85" s="530"/>
      <c r="G85" s="530"/>
      <c r="H85" s="531"/>
      <c r="I85" s="531"/>
      <c r="J85" s="531"/>
      <c r="K85" s="531"/>
      <c r="L85" s="531"/>
      <c r="M85" s="531"/>
      <c r="N85" s="531"/>
      <c r="O85" s="531"/>
      <c r="P85" s="531"/>
      <c r="Q85" s="531"/>
      <c r="R85" s="531"/>
      <c r="S85" s="531"/>
      <c r="T85" s="531"/>
      <c r="U85" s="531"/>
      <c r="V85" s="531"/>
      <c r="W85" s="531"/>
      <c r="X85" s="531"/>
      <c r="Y85" s="531"/>
      <c r="Z85" s="531"/>
      <c r="AA85" s="531"/>
      <c r="AB85" s="531"/>
      <c r="AC85" s="531"/>
      <c r="AD85" s="531"/>
      <c r="AE85" s="531"/>
      <c r="AF85" s="531"/>
      <c r="AG85" s="531"/>
      <c r="AH85" s="532"/>
      <c r="AI85" s="532"/>
      <c r="AJ85" s="532"/>
      <c r="AK85" s="532"/>
      <c r="AL85" s="532"/>
      <c r="AM85" s="541"/>
    </row>
    <row r="86" spans="1:39" ht="18.75" customHeight="1">
      <c r="A86" s="551">
        <v>31</v>
      </c>
      <c r="B86" s="356">
        <v>17874</v>
      </c>
      <c r="C86" s="357" t="s">
        <v>6520</v>
      </c>
      <c r="D86" s="358" t="s">
        <v>6521</v>
      </c>
      <c r="E86" s="359" t="s">
        <v>14</v>
      </c>
      <c r="F86" s="530"/>
      <c r="G86" s="530"/>
      <c r="H86" s="531"/>
      <c r="I86" s="531"/>
      <c r="J86" s="531"/>
      <c r="K86" s="531"/>
      <c r="L86" s="531"/>
      <c r="M86" s="531"/>
      <c r="N86" s="531"/>
      <c r="O86" s="531"/>
      <c r="P86" s="531"/>
      <c r="Q86" s="531"/>
      <c r="R86" s="531"/>
      <c r="S86" s="531"/>
      <c r="T86" s="531"/>
      <c r="U86" s="531"/>
      <c r="V86" s="531"/>
      <c r="W86" s="531"/>
      <c r="X86" s="531"/>
      <c r="Y86" s="531"/>
      <c r="Z86" s="531"/>
      <c r="AA86" s="531"/>
      <c r="AB86" s="531"/>
      <c r="AC86" s="531"/>
      <c r="AD86" s="531"/>
      <c r="AE86" s="531"/>
      <c r="AF86" s="531"/>
      <c r="AG86" s="531"/>
      <c r="AH86" s="532"/>
      <c r="AI86" s="532"/>
      <c r="AJ86" s="532"/>
      <c r="AK86" s="532"/>
      <c r="AL86" s="532"/>
      <c r="AM86" s="541"/>
    </row>
    <row r="87" spans="1:39" ht="18.75" customHeight="1">
      <c r="A87" s="551">
        <v>32</v>
      </c>
      <c r="B87" s="356">
        <v>17875</v>
      </c>
      <c r="C87" s="357" t="s">
        <v>6522</v>
      </c>
      <c r="D87" s="358" t="s">
        <v>6523</v>
      </c>
      <c r="E87" s="359" t="s">
        <v>14</v>
      </c>
      <c r="F87" s="530"/>
      <c r="G87" s="530"/>
      <c r="H87" s="531"/>
      <c r="I87" s="531"/>
      <c r="J87" s="531"/>
      <c r="K87" s="531"/>
      <c r="L87" s="531" t="s">
        <v>2547</v>
      </c>
      <c r="M87" s="531"/>
      <c r="N87" s="531"/>
      <c r="O87" s="531"/>
      <c r="P87" s="531"/>
      <c r="Q87" s="531"/>
      <c r="R87" s="531"/>
      <c r="S87" s="531"/>
      <c r="T87" s="531"/>
      <c r="U87" s="531"/>
      <c r="V87" s="531"/>
      <c r="W87" s="531"/>
      <c r="X87" s="531"/>
      <c r="Y87" s="531"/>
      <c r="Z87" s="531"/>
      <c r="AA87" s="531"/>
      <c r="AB87" s="531"/>
      <c r="AC87" s="531"/>
      <c r="AD87" s="531"/>
      <c r="AE87" s="531"/>
      <c r="AF87" s="531"/>
      <c r="AG87" s="531"/>
      <c r="AH87" s="532"/>
      <c r="AI87" s="532"/>
      <c r="AJ87" s="532"/>
      <c r="AK87" s="532"/>
      <c r="AL87" s="532"/>
      <c r="AM87" s="541"/>
    </row>
    <row r="88" spans="1:39" ht="18.75" customHeight="1">
      <c r="A88" s="551">
        <v>33</v>
      </c>
      <c r="B88" s="356">
        <v>17876</v>
      </c>
      <c r="C88" s="357" t="s">
        <v>6524</v>
      </c>
      <c r="D88" s="358" t="s">
        <v>6525</v>
      </c>
      <c r="E88" s="359" t="s">
        <v>14</v>
      </c>
      <c r="F88" s="530"/>
      <c r="G88" s="530"/>
      <c r="H88" s="531"/>
      <c r="I88" s="531"/>
      <c r="J88" s="531"/>
      <c r="K88" s="531"/>
      <c r="L88" s="531"/>
      <c r="M88" s="531"/>
      <c r="N88" s="531"/>
      <c r="O88" s="531"/>
      <c r="P88" s="531"/>
      <c r="Q88" s="531"/>
      <c r="R88" s="531"/>
      <c r="S88" s="531"/>
      <c r="T88" s="531"/>
      <c r="U88" s="531"/>
      <c r="V88" s="531"/>
      <c r="W88" s="531"/>
      <c r="X88" s="531"/>
      <c r="Y88" s="531"/>
      <c r="Z88" s="531"/>
      <c r="AA88" s="531"/>
      <c r="AB88" s="531"/>
      <c r="AC88" s="531"/>
      <c r="AD88" s="531"/>
      <c r="AE88" s="531"/>
      <c r="AF88" s="531"/>
      <c r="AG88" s="531"/>
      <c r="AH88" s="532"/>
      <c r="AI88" s="532"/>
      <c r="AJ88" s="532"/>
      <c r="AK88" s="532"/>
      <c r="AL88" s="532"/>
      <c r="AM88" s="541"/>
    </row>
    <row r="89" spans="1:39" ht="18.75" customHeight="1">
      <c r="A89" s="551">
        <v>35</v>
      </c>
      <c r="B89" s="356">
        <v>17878</v>
      </c>
      <c r="C89" s="357" t="s">
        <v>6528</v>
      </c>
      <c r="D89" s="358" t="s">
        <v>6529</v>
      </c>
      <c r="E89" s="359" t="s">
        <v>14</v>
      </c>
      <c r="F89" s="530"/>
      <c r="G89" s="530"/>
      <c r="H89" s="531"/>
      <c r="I89" s="531"/>
      <c r="J89" s="531"/>
      <c r="K89" s="531"/>
      <c r="L89" s="531"/>
      <c r="M89" s="531"/>
      <c r="N89" s="531"/>
      <c r="O89" s="531"/>
      <c r="P89" s="531"/>
      <c r="Q89" s="531"/>
      <c r="R89" s="531"/>
      <c r="S89" s="531"/>
      <c r="T89" s="531"/>
      <c r="U89" s="531"/>
      <c r="V89" s="531"/>
      <c r="W89" s="531"/>
      <c r="X89" s="531"/>
      <c r="Y89" s="531"/>
      <c r="Z89" s="531"/>
      <c r="AA89" s="531"/>
      <c r="AB89" s="531"/>
      <c r="AC89" s="531"/>
      <c r="AD89" s="531"/>
      <c r="AE89" s="531"/>
      <c r="AF89" s="531"/>
      <c r="AG89" s="531"/>
      <c r="AH89" s="532"/>
      <c r="AI89" s="343"/>
      <c r="AJ89" s="532"/>
      <c r="AK89" s="532"/>
      <c r="AL89" s="532"/>
      <c r="AM89" s="541"/>
    </row>
    <row r="90" spans="1:39" ht="18.75" customHeight="1">
      <c r="A90" s="551">
        <v>34</v>
      </c>
      <c r="B90" s="356">
        <v>17877</v>
      </c>
      <c r="C90" s="357" t="s">
        <v>6526</v>
      </c>
      <c r="D90" s="358" t="s">
        <v>6527</v>
      </c>
      <c r="E90" s="359" t="s">
        <v>13</v>
      </c>
      <c r="F90" s="530"/>
      <c r="G90" s="530"/>
      <c r="H90" s="531"/>
      <c r="I90" s="531"/>
      <c r="J90" s="531"/>
      <c r="K90" s="531"/>
      <c r="L90" s="531"/>
      <c r="M90" s="531"/>
      <c r="N90" s="531"/>
      <c r="O90" s="531"/>
      <c r="P90" s="531"/>
      <c r="Q90" s="531"/>
      <c r="R90" s="531"/>
      <c r="S90" s="531"/>
      <c r="T90" s="531"/>
      <c r="U90" s="531"/>
      <c r="V90" s="531"/>
      <c r="W90" s="531"/>
      <c r="X90" s="531"/>
      <c r="Y90" s="531"/>
      <c r="Z90" s="531"/>
      <c r="AA90" s="531"/>
      <c r="AB90" s="531"/>
      <c r="AC90" s="531"/>
      <c r="AD90" s="531"/>
      <c r="AE90" s="531"/>
      <c r="AF90" s="531"/>
      <c r="AG90" s="531"/>
      <c r="AH90" s="532"/>
      <c r="AI90" s="344"/>
      <c r="AJ90" s="345"/>
      <c r="AK90" s="532"/>
      <c r="AL90" s="532"/>
      <c r="AM90" s="541"/>
    </row>
    <row r="91" spans="1:39" ht="18.75" customHeight="1">
      <c r="A91" s="551">
        <v>36</v>
      </c>
      <c r="B91" s="356">
        <v>17879</v>
      </c>
      <c r="C91" s="357" t="s">
        <v>6530</v>
      </c>
      <c r="D91" s="358" t="s">
        <v>6531</v>
      </c>
      <c r="E91" s="359" t="s">
        <v>14</v>
      </c>
      <c r="F91" s="530"/>
      <c r="G91" s="530"/>
      <c r="H91" s="531"/>
      <c r="I91" s="531"/>
      <c r="J91" s="531"/>
      <c r="K91" s="531"/>
      <c r="L91" s="531"/>
      <c r="M91" s="531"/>
      <c r="N91" s="531"/>
      <c r="O91" s="531"/>
      <c r="P91" s="531"/>
      <c r="Q91" s="531"/>
      <c r="R91" s="531"/>
      <c r="S91" s="531"/>
      <c r="T91" s="531"/>
      <c r="U91" s="531"/>
      <c r="V91" s="531"/>
      <c r="W91" s="531"/>
      <c r="X91" s="531"/>
      <c r="Y91" s="531"/>
      <c r="Z91" s="531"/>
      <c r="AA91" s="531"/>
      <c r="AB91" s="531"/>
      <c r="AC91" s="531"/>
      <c r="AD91" s="531"/>
      <c r="AE91" s="531"/>
      <c r="AF91" s="531"/>
      <c r="AG91" s="531"/>
      <c r="AH91" s="532"/>
      <c r="AI91" s="532"/>
      <c r="AJ91" s="346"/>
      <c r="AK91" s="532"/>
      <c r="AL91" s="532"/>
      <c r="AM91" s="541"/>
    </row>
    <row r="92" spans="1:39">
      <c r="A92" s="328"/>
      <c r="B92" s="328"/>
      <c r="C92" s="328"/>
      <c r="D92" s="328"/>
      <c r="E92" s="328"/>
      <c r="F92" s="329"/>
      <c r="G92" s="329"/>
      <c r="H92" s="329"/>
      <c r="I92" s="329"/>
      <c r="J92" s="329"/>
      <c r="K92" s="329"/>
      <c r="L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29"/>
      <c r="Z92" s="329"/>
      <c r="AA92" s="329"/>
      <c r="AB92" s="329"/>
      <c r="AC92" s="329"/>
      <c r="AD92" s="329"/>
      <c r="AE92" s="329"/>
      <c r="AF92" s="329"/>
      <c r="AG92" s="329"/>
    </row>
    <row r="93" spans="1:39" ht="15" customHeight="1">
      <c r="A93" s="330"/>
      <c r="B93" s="330"/>
      <c r="C93" s="326"/>
      <c r="D93" s="339"/>
      <c r="E93" s="330"/>
      <c r="F93" s="330"/>
      <c r="G93" s="330"/>
      <c r="H93" s="326"/>
      <c r="I93" s="326"/>
      <c r="J93" s="326"/>
      <c r="K93" s="326"/>
      <c r="L93" s="326"/>
      <c r="M93" s="326"/>
      <c r="N93" s="326"/>
      <c r="O93" s="326"/>
      <c r="P93" s="326"/>
      <c r="Q93" s="326"/>
      <c r="R93" s="326"/>
      <c r="S93" s="326"/>
      <c r="T93" s="615"/>
      <c r="U93" s="615"/>
      <c r="V93" s="615"/>
      <c r="W93" s="615"/>
      <c r="X93" s="615"/>
      <c r="Y93" s="615"/>
      <c r="Z93" s="615"/>
      <c r="AA93" s="615"/>
      <c r="AB93" s="615"/>
      <c r="AC93" s="615"/>
      <c r="AE93" s="334"/>
      <c r="AF93" s="340"/>
      <c r="AG93" s="326"/>
      <c r="AH93" s="341"/>
    </row>
    <row r="94" spans="1:39" ht="15" customHeight="1">
      <c r="A94" s="330"/>
      <c r="B94" s="330"/>
      <c r="C94" s="326"/>
      <c r="D94" s="339"/>
      <c r="E94" s="330"/>
      <c r="F94" s="330"/>
      <c r="G94" s="330"/>
      <c r="H94" s="326"/>
      <c r="I94" s="326"/>
      <c r="J94" s="326"/>
      <c r="K94" s="326"/>
      <c r="L94" s="326"/>
      <c r="M94" s="326"/>
      <c r="N94" s="326"/>
      <c r="O94" s="326"/>
      <c r="P94" s="326"/>
      <c r="Q94" s="326"/>
      <c r="R94" s="326"/>
      <c r="S94" s="326"/>
      <c r="T94" s="347"/>
      <c r="U94" s="333"/>
      <c r="V94" s="333"/>
      <c r="W94" s="342"/>
      <c r="X94" s="342"/>
      <c r="Y94" s="342"/>
      <c r="Z94" s="342"/>
      <c r="AA94" s="342"/>
      <c r="AB94" s="333"/>
      <c r="AC94" s="329"/>
      <c r="AD94" s="334"/>
      <c r="AE94" s="334"/>
      <c r="AF94" s="340"/>
      <c r="AG94" s="326"/>
    </row>
    <row r="95" spans="1:39" ht="15" customHeight="1">
      <c r="A95" s="330"/>
      <c r="B95" s="330"/>
      <c r="C95" s="326"/>
      <c r="D95" s="339"/>
      <c r="E95" s="330"/>
      <c r="F95" s="330"/>
      <c r="G95" s="330"/>
      <c r="H95" s="326"/>
      <c r="I95" s="326"/>
      <c r="J95" s="326"/>
      <c r="K95" s="326"/>
      <c r="L95" s="326"/>
      <c r="M95" s="326"/>
      <c r="N95" s="326"/>
      <c r="O95" s="326"/>
      <c r="P95" s="326"/>
      <c r="Q95" s="326"/>
      <c r="R95" s="326"/>
      <c r="S95" s="326"/>
      <c r="T95" s="347"/>
      <c r="U95" s="333"/>
      <c r="V95" s="333"/>
      <c r="W95" s="342"/>
      <c r="X95" s="342"/>
      <c r="Y95" s="342"/>
      <c r="Z95" s="342"/>
      <c r="AA95" s="342"/>
      <c r="AB95" s="333"/>
      <c r="AC95" s="329"/>
      <c r="AD95" s="334"/>
      <c r="AE95" s="334"/>
      <c r="AF95" s="340"/>
      <c r="AG95" s="326"/>
    </row>
    <row r="96" spans="1:39" s="429" customFormat="1" ht="15.5">
      <c r="A96" s="595" t="s">
        <v>6981</v>
      </c>
      <c r="B96" s="595"/>
      <c r="C96" s="595"/>
      <c r="D96" s="595"/>
      <c r="E96" s="595"/>
      <c r="F96" s="595"/>
      <c r="G96" s="595"/>
      <c r="H96" s="595"/>
      <c r="I96" s="595"/>
      <c r="J96" s="595"/>
      <c r="K96" s="595"/>
      <c r="L96" s="595"/>
      <c r="M96" s="595"/>
      <c r="N96" s="595"/>
      <c r="O96" s="595"/>
      <c r="P96" s="595"/>
      <c r="Q96" s="595"/>
      <c r="R96" s="595"/>
      <c r="S96" s="595"/>
      <c r="T96" s="595"/>
      <c r="U96" s="595"/>
      <c r="V96" s="595"/>
      <c r="W96" s="595"/>
      <c r="X96" s="595"/>
      <c r="Y96" s="595"/>
      <c r="Z96" s="595"/>
      <c r="AA96" s="595"/>
      <c r="AB96" s="595"/>
      <c r="AC96" s="595"/>
      <c r="AD96" s="595"/>
      <c r="AE96" s="595"/>
      <c r="AF96" s="595"/>
      <c r="AG96" s="595"/>
      <c r="AH96" s="595"/>
      <c r="AI96" s="595"/>
      <c r="AJ96" s="595"/>
    </row>
    <row r="97" spans="1:39" s="429" customFormat="1" ht="15.5">
      <c r="A97" s="595" t="s">
        <v>7</v>
      </c>
      <c r="B97" s="595"/>
      <c r="C97" s="595"/>
      <c r="D97" s="595"/>
      <c r="E97" s="595"/>
      <c r="F97" s="595"/>
      <c r="G97" s="595"/>
      <c r="H97" s="595"/>
      <c r="I97" s="595"/>
      <c r="J97" s="595"/>
      <c r="K97" s="595"/>
      <c r="L97" s="595"/>
      <c r="M97" s="595"/>
      <c r="N97" s="595"/>
      <c r="O97" s="595"/>
      <c r="P97" s="595"/>
      <c r="Q97" s="595"/>
      <c r="R97" s="595"/>
      <c r="S97" s="595"/>
      <c r="T97" s="595"/>
      <c r="U97" s="595"/>
      <c r="V97" s="595"/>
      <c r="W97" s="595"/>
      <c r="X97" s="595"/>
      <c r="Y97" s="595"/>
      <c r="Z97" s="595"/>
      <c r="AA97" s="595"/>
      <c r="AB97" s="595"/>
      <c r="AC97" s="595"/>
      <c r="AD97" s="595"/>
      <c r="AE97" s="595"/>
      <c r="AF97" s="595"/>
      <c r="AG97" s="595"/>
      <c r="AH97" s="595"/>
      <c r="AI97" s="595"/>
      <c r="AJ97" s="595"/>
    </row>
    <row r="98" spans="1:39" s="429" customFormat="1" ht="15.5">
      <c r="A98" s="595" t="s">
        <v>6390</v>
      </c>
      <c r="B98" s="595"/>
      <c r="C98" s="595"/>
      <c r="D98" s="595"/>
      <c r="E98" s="595"/>
      <c r="F98" s="595"/>
      <c r="G98" s="595"/>
      <c r="H98" s="595"/>
      <c r="I98" s="595"/>
      <c r="J98" s="595"/>
      <c r="K98" s="595"/>
      <c r="L98" s="595"/>
      <c r="M98" s="595"/>
      <c r="N98" s="595"/>
      <c r="O98" s="595"/>
      <c r="P98" s="595"/>
      <c r="Q98" s="595"/>
      <c r="R98" s="595"/>
      <c r="S98" s="595"/>
      <c r="T98" s="595"/>
      <c r="U98" s="595"/>
      <c r="V98" s="595"/>
      <c r="W98" s="595"/>
      <c r="X98" s="595"/>
      <c r="Y98" s="595"/>
      <c r="Z98" s="595"/>
      <c r="AA98" s="595"/>
      <c r="AB98" s="595"/>
      <c r="AC98" s="595"/>
      <c r="AD98" s="595"/>
      <c r="AE98" s="595"/>
      <c r="AF98" s="595"/>
      <c r="AG98" s="595"/>
      <c r="AH98" s="595"/>
      <c r="AI98" s="595"/>
      <c r="AJ98" s="595"/>
    </row>
    <row r="99" spans="1:39" s="429" customFormat="1" ht="15.5">
      <c r="A99" s="430"/>
      <c r="B99" s="430"/>
      <c r="C99" s="430"/>
      <c r="D99" s="430"/>
      <c r="E99" s="430"/>
      <c r="F99" s="430"/>
      <c r="G99" s="430"/>
      <c r="H99" s="430"/>
      <c r="I99" s="430"/>
      <c r="J99" s="430"/>
      <c r="K99" s="430"/>
      <c r="L99" s="431"/>
      <c r="M99" s="431"/>
      <c r="N99" s="431"/>
      <c r="O99" s="431"/>
      <c r="P99" s="431"/>
      <c r="Q99" s="431"/>
      <c r="R99" s="431"/>
      <c r="S99" s="431"/>
      <c r="T99" s="431"/>
      <c r="U99" s="431"/>
      <c r="V99" s="431"/>
      <c r="W99" s="431"/>
      <c r="X99" s="431"/>
      <c r="Y99" s="431"/>
      <c r="Z99" s="431"/>
      <c r="AA99" s="431"/>
      <c r="AB99" s="431"/>
      <c r="AC99" s="431"/>
      <c r="AD99" s="431"/>
      <c r="AE99" s="431"/>
      <c r="AF99" s="431"/>
      <c r="AG99" s="431"/>
    </row>
    <row r="100" spans="1:39" s="429" customFormat="1" ht="16" thickBot="1">
      <c r="A100" s="671" t="s">
        <v>6974</v>
      </c>
      <c r="B100" s="671"/>
      <c r="C100" s="671"/>
      <c r="D100" s="671"/>
      <c r="E100" s="671"/>
      <c r="F100" s="671"/>
      <c r="G100" s="671"/>
      <c r="H100" s="671"/>
      <c r="I100" s="671"/>
      <c r="J100" s="671"/>
      <c r="K100" s="671"/>
      <c r="L100" s="671"/>
      <c r="M100" s="671"/>
      <c r="N100" s="671"/>
      <c r="O100" s="671"/>
      <c r="P100" s="671"/>
      <c r="Q100" s="671"/>
      <c r="R100" s="671"/>
      <c r="S100" s="671"/>
      <c r="T100" s="671"/>
      <c r="U100" s="671"/>
      <c r="V100" s="671"/>
      <c r="W100" s="671"/>
      <c r="X100" s="671"/>
      <c r="Y100" s="682" t="s">
        <v>7054</v>
      </c>
      <c r="Z100" s="682"/>
      <c r="AA100" s="682"/>
      <c r="AB100" s="682"/>
      <c r="AC100" s="682"/>
      <c r="AD100" s="682"/>
      <c r="AE100" s="682"/>
      <c r="AF100" s="682"/>
      <c r="AG100" s="671"/>
      <c r="AH100" s="671"/>
      <c r="AI100" s="671"/>
      <c r="AJ100" s="671"/>
    </row>
    <row r="101" spans="1:39" s="429" customFormat="1" ht="16" thickBot="1">
      <c r="A101" s="596" t="s">
        <v>5762</v>
      </c>
      <c r="B101" s="597"/>
      <c r="C101" s="607"/>
      <c r="D101" s="608" t="s">
        <v>5763</v>
      </c>
      <c r="E101" s="610" t="s">
        <v>85</v>
      </c>
      <c r="F101" s="596" t="s">
        <v>6962</v>
      </c>
      <c r="G101" s="597"/>
      <c r="H101" s="597"/>
      <c r="I101" s="597"/>
      <c r="J101" s="597"/>
      <c r="K101" s="597"/>
      <c r="L101" s="597"/>
      <c r="M101" s="597"/>
      <c r="N101" s="597"/>
      <c r="O101" s="597"/>
      <c r="P101" s="597"/>
      <c r="Q101" s="597"/>
      <c r="R101" s="597"/>
      <c r="S101" s="597"/>
      <c r="T101" s="597"/>
      <c r="U101" s="597"/>
      <c r="V101" s="597"/>
      <c r="W101" s="597"/>
      <c r="X101" s="597"/>
      <c r="Y101" s="597"/>
      <c r="Z101" s="597"/>
      <c r="AA101" s="597"/>
      <c r="AB101" s="597"/>
      <c r="AC101" s="597"/>
      <c r="AD101" s="597"/>
      <c r="AE101" s="597"/>
      <c r="AF101" s="597"/>
      <c r="AG101" s="597"/>
      <c r="AH101" s="597"/>
      <c r="AI101" s="597"/>
      <c r="AJ101" s="597"/>
      <c r="AK101" s="598" t="s">
        <v>6961</v>
      </c>
      <c r="AL101" s="599"/>
      <c r="AM101" s="600"/>
    </row>
    <row r="102" spans="1:39" s="429" customFormat="1" ht="16" thickBot="1">
      <c r="A102" s="612" t="s">
        <v>5764</v>
      </c>
      <c r="B102" s="613" t="s">
        <v>5765</v>
      </c>
      <c r="C102" s="614" t="s">
        <v>83</v>
      </c>
      <c r="D102" s="609"/>
      <c r="E102" s="611"/>
      <c r="F102" s="604" t="s">
        <v>6960</v>
      </c>
      <c r="G102" s="605"/>
      <c r="H102" s="605"/>
      <c r="I102" s="605"/>
      <c r="J102" s="605"/>
      <c r="K102" s="605"/>
      <c r="L102" s="605"/>
      <c r="M102" s="605"/>
      <c r="N102" s="605"/>
      <c r="O102" s="605"/>
      <c r="P102" s="605"/>
      <c r="Q102" s="605"/>
      <c r="R102" s="605"/>
      <c r="S102" s="605"/>
      <c r="T102" s="605"/>
      <c r="U102" s="605"/>
      <c r="V102" s="605"/>
      <c r="W102" s="605"/>
      <c r="X102" s="605"/>
      <c r="Y102" s="605"/>
      <c r="Z102" s="605"/>
      <c r="AA102" s="605"/>
      <c r="AB102" s="605"/>
      <c r="AC102" s="605"/>
      <c r="AD102" s="605"/>
      <c r="AE102" s="605"/>
      <c r="AF102" s="605"/>
      <c r="AG102" s="605"/>
      <c r="AH102" s="605"/>
      <c r="AI102" s="605"/>
      <c r="AJ102" s="605"/>
      <c r="AK102" s="601"/>
      <c r="AL102" s="602"/>
      <c r="AM102" s="603"/>
    </row>
    <row r="103" spans="1:39" s="429" customFormat="1" ht="16" thickBot="1">
      <c r="A103" s="612"/>
      <c r="B103" s="613"/>
      <c r="C103" s="614"/>
      <c r="D103" s="609"/>
      <c r="E103" s="611"/>
      <c r="F103" s="432">
        <v>1</v>
      </c>
      <c r="G103" s="433">
        <v>2</v>
      </c>
      <c r="H103" s="433">
        <v>3</v>
      </c>
      <c r="I103" s="433">
        <v>4</v>
      </c>
      <c r="J103" s="433">
        <v>5</v>
      </c>
      <c r="K103" s="433">
        <v>6</v>
      </c>
      <c r="L103" s="433">
        <v>7</v>
      </c>
      <c r="M103" s="433">
        <v>8</v>
      </c>
      <c r="N103" s="433">
        <v>9</v>
      </c>
      <c r="O103" s="433">
        <v>10</v>
      </c>
      <c r="P103" s="433">
        <v>11</v>
      </c>
      <c r="Q103" s="433">
        <v>12</v>
      </c>
      <c r="R103" s="433">
        <v>13</v>
      </c>
      <c r="S103" s="433">
        <v>14</v>
      </c>
      <c r="T103" s="433">
        <v>15</v>
      </c>
      <c r="U103" s="433">
        <v>16</v>
      </c>
      <c r="V103" s="433">
        <v>17</v>
      </c>
      <c r="W103" s="433">
        <v>18</v>
      </c>
      <c r="X103" s="433">
        <v>19</v>
      </c>
      <c r="Y103" s="433">
        <v>20</v>
      </c>
      <c r="Z103" s="433">
        <v>21</v>
      </c>
      <c r="AA103" s="433">
        <v>22</v>
      </c>
      <c r="AB103" s="433">
        <v>23</v>
      </c>
      <c r="AC103" s="433">
        <v>24</v>
      </c>
      <c r="AD103" s="433">
        <v>25</v>
      </c>
      <c r="AE103" s="433">
        <v>26</v>
      </c>
      <c r="AF103" s="433">
        <v>27</v>
      </c>
      <c r="AG103" s="433">
        <v>28</v>
      </c>
      <c r="AH103" s="433">
        <v>29</v>
      </c>
      <c r="AI103" s="433">
        <v>30</v>
      </c>
      <c r="AJ103" s="434">
        <v>31</v>
      </c>
      <c r="AK103" s="529" t="s">
        <v>5766</v>
      </c>
      <c r="AL103" s="488" t="s">
        <v>5767</v>
      </c>
      <c r="AM103" s="489" t="s">
        <v>5768</v>
      </c>
    </row>
    <row r="104" spans="1:39" ht="18" customHeight="1">
      <c r="A104" s="548">
        <v>1</v>
      </c>
      <c r="B104" s="549">
        <v>17880</v>
      </c>
      <c r="C104" s="550" t="s">
        <v>6532</v>
      </c>
      <c r="D104" s="556" t="s">
        <v>6533</v>
      </c>
      <c r="E104" s="536" t="s">
        <v>13</v>
      </c>
      <c r="F104" s="537"/>
      <c r="G104" s="537"/>
      <c r="H104" s="538"/>
      <c r="I104" s="538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/>
      <c r="T104" s="538"/>
      <c r="U104" s="538"/>
      <c r="V104" s="538"/>
      <c r="W104" s="538"/>
      <c r="X104" s="538"/>
      <c r="Y104" s="538"/>
      <c r="Z104" s="538"/>
      <c r="AA104" s="538"/>
      <c r="AB104" s="538"/>
      <c r="AC104" s="538"/>
      <c r="AD104" s="538"/>
      <c r="AE104" s="538"/>
      <c r="AF104" s="538"/>
      <c r="AG104" s="538"/>
      <c r="AH104" s="539"/>
      <c r="AI104" s="539"/>
      <c r="AJ104" s="539"/>
      <c r="AK104" s="539"/>
      <c r="AL104" s="539"/>
      <c r="AM104" s="540"/>
    </row>
    <row r="105" spans="1:39" ht="18" customHeight="1">
      <c r="A105" s="551">
        <v>2</v>
      </c>
      <c r="B105" s="356">
        <v>17881</v>
      </c>
      <c r="C105" s="357" t="s">
        <v>6534</v>
      </c>
      <c r="D105" s="358" t="s">
        <v>6535</v>
      </c>
      <c r="E105" s="359" t="s">
        <v>13</v>
      </c>
      <c r="F105" s="530"/>
      <c r="G105" s="530"/>
      <c r="H105" s="531"/>
      <c r="I105" s="531"/>
      <c r="J105" s="531"/>
      <c r="K105" s="531"/>
      <c r="L105" s="531"/>
      <c r="M105" s="531"/>
      <c r="N105" s="531"/>
      <c r="O105" s="531"/>
      <c r="P105" s="531"/>
      <c r="Q105" s="531"/>
      <c r="R105" s="531"/>
      <c r="S105" s="531"/>
      <c r="T105" s="531"/>
      <c r="U105" s="531"/>
      <c r="V105" s="531"/>
      <c r="W105" s="531"/>
      <c r="X105" s="531"/>
      <c r="Y105" s="531"/>
      <c r="Z105" s="531"/>
      <c r="AA105" s="531"/>
      <c r="AB105" s="531"/>
      <c r="AC105" s="531"/>
      <c r="AD105" s="531"/>
      <c r="AE105" s="531"/>
      <c r="AF105" s="531"/>
      <c r="AG105" s="531"/>
      <c r="AH105" s="532"/>
      <c r="AI105" s="532"/>
      <c r="AJ105" s="532"/>
      <c r="AK105" s="532"/>
      <c r="AL105" s="532"/>
      <c r="AM105" s="541"/>
    </row>
    <row r="106" spans="1:39" ht="18" customHeight="1">
      <c r="A106" s="551">
        <v>3</v>
      </c>
      <c r="B106" s="356">
        <v>17882</v>
      </c>
      <c r="C106" s="357" t="s">
        <v>6536</v>
      </c>
      <c r="D106" s="358" t="s">
        <v>6537</v>
      </c>
      <c r="E106" s="359" t="s">
        <v>14</v>
      </c>
      <c r="F106" s="530"/>
      <c r="G106" s="530"/>
      <c r="H106" s="531"/>
      <c r="I106" s="531"/>
      <c r="J106" s="531"/>
      <c r="K106" s="531"/>
      <c r="L106" s="531"/>
      <c r="M106" s="531"/>
      <c r="N106" s="531"/>
      <c r="O106" s="531"/>
      <c r="P106" s="531"/>
      <c r="Q106" s="531"/>
      <c r="R106" s="531"/>
      <c r="S106" s="531"/>
      <c r="T106" s="531"/>
      <c r="U106" s="531"/>
      <c r="V106" s="531"/>
      <c r="W106" s="531"/>
      <c r="X106" s="531"/>
      <c r="Y106" s="531"/>
      <c r="Z106" s="531"/>
      <c r="AA106" s="531"/>
      <c r="AB106" s="531"/>
      <c r="AC106" s="531"/>
      <c r="AD106" s="531"/>
      <c r="AE106" s="531"/>
      <c r="AF106" s="531"/>
      <c r="AG106" s="531"/>
      <c r="AH106" s="532"/>
      <c r="AI106" s="532"/>
      <c r="AJ106" s="532"/>
      <c r="AK106" s="532"/>
      <c r="AL106" s="532"/>
      <c r="AM106" s="541"/>
    </row>
    <row r="107" spans="1:39" ht="18" customHeight="1">
      <c r="A107" s="551">
        <v>4</v>
      </c>
      <c r="B107" s="356">
        <v>17883</v>
      </c>
      <c r="C107" s="357" t="s">
        <v>6538</v>
      </c>
      <c r="D107" s="358" t="s">
        <v>6539</v>
      </c>
      <c r="E107" s="359" t="s">
        <v>13</v>
      </c>
      <c r="F107" s="530"/>
      <c r="G107" s="530"/>
      <c r="H107" s="531"/>
      <c r="I107" s="531"/>
      <c r="J107" s="531"/>
      <c r="K107" s="534"/>
      <c r="L107" s="534"/>
      <c r="M107" s="534"/>
      <c r="N107" s="534"/>
      <c r="O107" s="534"/>
      <c r="P107" s="534"/>
      <c r="Q107" s="534"/>
      <c r="R107" s="534"/>
      <c r="S107" s="534"/>
      <c r="T107" s="534"/>
      <c r="U107" s="534"/>
      <c r="V107" s="534"/>
      <c r="W107" s="534"/>
      <c r="X107" s="534"/>
      <c r="Y107" s="534"/>
      <c r="Z107" s="534"/>
      <c r="AA107" s="534"/>
      <c r="AB107" s="534"/>
      <c r="AC107" s="534"/>
      <c r="AD107" s="534"/>
      <c r="AE107" s="534"/>
      <c r="AF107" s="534"/>
      <c r="AG107" s="534"/>
      <c r="AH107" s="532"/>
      <c r="AI107" s="532"/>
      <c r="AJ107" s="532"/>
      <c r="AK107" s="532"/>
      <c r="AL107" s="532"/>
      <c r="AM107" s="541"/>
    </row>
    <row r="108" spans="1:39" ht="18" customHeight="1">
      <c r="A108" s="551">
        <v>5</v>
      </c>
      <c r="B108" s="356">
        <v>17884</v>
      </c>
      <c r="C108" s="357" t="s">
        <v>6540</v>
      </c>
      <c r="D108" s="358" t="s">
        <v>6541</v>
      </c>
      <c r="E108" s="359" t="s">
        <v>14</v>
      </c>
      <c r="F108" s="530"/>
      <c r="G108" s="530"/>
      <c r="H108" s="531"/>
      <c r="I108" s="531"/>
      <c r="J108" s="531"/>
      <c r="K108" s="531"/>
      <c r="L108" s="531"/>
      <c r="M108" s="531"/>
      <c r="N108" s="531"/>
      <c r="O108" s="531"/>
      <c r="P108" s="531"/>
      <c r="Q108" s="531"/>
      <c r="R108" s="531"/>
      <c r="S108" s="531"/>
      <c r="T108" s="531"/>
      <c r="U108" s="531"/>
      <c r="V108" s="531"/>
      <c r="W108" s="531"/>
      <c r="X108" s="531"/>
      <c r="Y108" s="531"/>
      <c r="Z108" s="531"/>
      <c r="AA108" s="531"/>
      <c r="AB108" s="531"/>
      <c r="AC108" s="531"/>
      <c r="AD108" s="531"/>
      <c r="AE108" s="531"/>
      <c r="AF108" s="531"/>
      <c r="AG108" s="531"/>
      <c r="AH108" s="532"/>
      <c r="AI108" s="532"/>
      <c r="AJ108" s="532"/>
      <c r="AK108" s="532"/>
      <c r="AL108" s="532"/>
      <c r="AM108" s="541"/>
    </row>
    <row r="109" spans="1:39" ht="18" customHeight="1">
      <c r="A109" s="551">
        <v>6</v>
      </c>
      <c r="B109" s="356">
        <v>17885</v>
      </c>
      <c r="C109" s="357" t="s">
        <v>6542</v>
      </c>
      <c r="D109" s="358" t="s">
        <v>6543</v>
      </c>
      <c r="E109" s="359" t="s">
        <v>14</v>
      </c>
      <c r="F109" s="530"/>
      <c r="G109" s="530"/>
      <c r="H109" s="531"/>
      <c r="I109" s="531"/>
      <c r="J109" s="531"/>
      <c r="K109" s="531"/>
      <c r="L109" s="531"/>
      <c r="M109" s="531"/>
      <c r="N109" s="531"/>
      <c r="O109" s="531"/>
      <c r="P109" s="531"/>
      <c r="Q109" s="531"/>
      <c r="R109" s="531"/>
      <c r="S109" s="531"/>
      <c r="T109" s="531"/>
      <c r="U109" s="531"/>
      <c r="V109" s="531"/>
      <c r="W109" s="531"/>
      <c r="X109" s="531"/>
      <c r="Y109" s="531"/>
      <c r="Z109" s="531"/>
      <c r="AA109" s="531"/>
      <c r="AB109" s="531"/>
      <c r="AC109" s="531"/>
      <c r="AD109" s="531"/>
      <c r="AE109" s="531"/>
      <c r="AF109" s="531"/>
      <c r="AG109" s="531"/>
      <c r="AH109" s="532"/>
      <c r="AI109" s="532"/>
      <c r="AJ109" s="532"/>
      <c r="AK109" s="532"/>
      <c r="AL109" s="532"/>
      <c r="AM109" s="541"/>
    </row>
    <row r="110" spans="1:39" ht="18" customHeight="1">
      <c r="A110" s="551">
        <v>7</v>
      </c>
      <c r="B110" s="356">
        <v>17886</v>
      </c>
      <c r="C110" s="357" t="s">
        <v>6544</v>
      </c>
      <c r="D110" s="358" t="s">
        <v>6545</v>
      </c>
      <c r="E110" s="359" t="s">
        <v>14</v>
      </c>
      <c r="F110" s="530"/>
      <c r="G110" s="530"/>
      <c r="H110" s="531"/>
      <c r="I110" s="531"/>
      <c r="J110" s="531"/>
      <c r="K110" s="531"/>
      <c r="L110" s="531"/>
      <c r="M110" s="531"/>
      <c r="N110" s="531"/>
      <c r="O110" s="531"/>
      <c r="P110" s="531"/>
      <c r="Q110" s="531"/>
      <c r="R110" s="531"/>
      <c r="S110" s="531"/>
      <c r="T110" s="531"/>
      <c r="U110" s="531"/>
      <c r="V110" s="531"/>
      <c r="W110" s="531"/>
      <c r="X110" s="531"/>
      <c r="Y110" s="531"/>
      <c r="Z110" s="531"/>
      <c r="AA110" s="531"/>
      <c r="AB110" s="531"/>
      <c r="AC110" s="531"/>
      <c r="AD110" s="531"/>
      <c r="AE110" s="531"/>
      <c r="AF110" s="531"/>
      <c r="AG110" s="531"/>
      <c r="AH110" s="532"/>
      <c r="AI110" s="532"/>
      <c r="AJ110" s="532"/>
      <c r="AK110" s="532"/>
      <c r="AL110" s="532"/>
      <c r="AM110" s="541"/>
    </row>
    <row r="111" spans="1:39" ht="18" customHeight="1">
      <c r="A111" s="551">
        <v>8</v>
      </c>
      <c r="B111" s="356">
        <v>17887</v>
      </c>
      <c r="C111" s="357" t="s">
        <v>6546</v>
      </c>
      <c r="D111" s="358" t="s">
        <v>6547</v>
      </c>
      <c r="E111" s="359" t="s">
        <v>14</v>
      </c>
      <c r="F111" s="530"/>
      <c r="G111" s="530"/>
      <c r="H111" s="531"/>
      <c r="I111" s="531"/>
      <c r="J111" s="531"/>
      <c r="K111" s="531"/>
      <c r="L111" s="531"/>
      <c r="M111" s="531"/>
      <c r="N111" s="531"/>
      <c r="O111" s="531"/>
      <c r="P111" s="531"/>
      <c r="Q111" s="531"/>
      <c r="R111" s="531"/>
      <c r="S111" s="531"/>
      <c r="T111" s="531"/>
      <c r="U111" s="531"/>
      <c r="V111" s="531"/>
      <c r="W111" s="531"/>
      <c r="X111" s="531"/>
      <c r="Y111" s="531"/>
      <c r="Z111" s="531"/>
      <c r="AA111" s="531"/>
      <c r="AB111" s="531"/>
      <c r="AC111" s="531"/>
      <c r="AD111" s="531"/>
      <c r="AE111" s="531"/>
      <c r="AF111" s="531"/>
      <c r="AG111" s="531"/>
      <c r="AH111" s="532"/>
      <c r="AI111" s="532"/>
      <c r="AJ111" s="532"/>
      <c r="AK111" s="532"/>
      <c r="AL111" s="532"/>
      <c r="AM111" s="541"/>
    </row>
    <row r="112" spans="1:39" ht="18" customHeight="1">
      <c r="A112" s="551">
        <v>9</v>
      </c>
      <c r="B112" s="356">
        <v>17888</v>
      </c>
      <c r="C112" s="357" t="s">
        <v>6548</v>
      </c>
      <c r="D112" s="358" t="s">
        <v>6549</v>
      </c>
      <c r="E112" s="359" t="s">
        <v>14</v>
      </c>
      <c r="F112" s="530"/>
      <c r="G112" s="530"/>
      <c r="H112" s="531"/>
      <c r="I112" s="531"/>
      <c r="J112" s="531"/>
      <c r="K112" s="531"/>
      <c r="L112" s="531"/>
      <c r="M112" s="531"/>
      <c r="N112" s="531"/>
      <c r="O112" s="531"/>
      <c r="P112" s="531"/>
      <c r="Q112" s="531"/>
      <c r="R112" s="531"/>
      <c r="S112" s="531"/>
      <c r="T112" s="531"/>
      <c r="U112" s="531"/>
      <c r="V112" s="531"/>
      <c r="W112" s="531"/>
      <c r="X112" s="531"/>
      <c r="Y112" s="531"/>
      <c r="Z112" s="531"/>
      <c r="AA112" s="531"/>
      <c r="AB112" s="531"/>
      <c r="AC112" s="531"/>
      <c r="AD112" s="531"/>
      <c r="AE112" s="531"/>
      <c r="AF112" s="531"/>
      <c r="AG112" s="531"/>
      <c r="AH112" s="532"/>
      <c r="AI112" s="532"/>
      <c r="AJ112" s="532"/>
      <c r="AK112" s="532"/>
      <c r="AL112" s="532"/>
      <c r="AM112" s="541"/>
    </row>
    <row r="113" spans="1:39" ht="18" customHeight="1">
      <c r="A113" s="551">
        <v>10</v>
      </c>
      <c r="B113" s="356">
        <v>17889</v>
      </c>
      <c r="C113" s="357" t="s">
        <v>6550</v>
      </c>
      <c r="D113" s="358" t="s">
        <v>6551</v>
      </c>
      <c r="E113" s="359" t="s">
        <v>13</v>
      </c>
      <c r="F113" s="530"/>
      <c r="G113" s="530"/>
      <c r="H113" s="531"/>
      <c r="I113" s="531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1"/>
      <c r="AA113" s="531"/>
      <c r="AB113" s="531"/>
      <c r="AC113" s="531"/>
      <c r="AD113" s="531"/>
      <c r="AE113" s="531"/>
      <c r="AF113" s="531"/>
      <c r="AG113" s="531"/>
      <c r="AH113" s="532"/>
      <c r="AI113" s="532"/>
      <c r="AJ113" s="532"/>
      <c r="AK113" s="532"/>
      <c r="AL113" s="532"/>
      <c r="AM113" s="541"/>
    </row>
    <row r="114" spans="1:39" ht="18" customHeight="1">
      <c r="A114" s="551">
        <v>11</v>
      </c>
      <c r="B114" s="356">
        <v>17890</v>
      </c>
      <c r="C114" s="357" t="s">
        <v>6552</v>
      </c>
      <c r="D114" s="358" t="s">
        <v>6553</v>
      </c>
      <c r="E114" s="359" t="s">
        <v>14</v>
      </c>
      <c r="F114" s="530"/>
      <c r="G114" s="530"/>
      <c r="H114" s="531"/>
      <c r="I114" s="531"/>
      <c r="J114" s="531"/>
      <c r="K114" s="531"/>
      <c r="L114" s="531"/>
      <c r="M114" s="531"/>
      <c r="N114" s="531"/>
      <c r="O114" s="531"/>
      <c r="P114" s="531"/>
      <c r="Q114" s="531"/>
      <c r="R114" s="531"/>
      <c r="S114" s="531"/>
      <c r="T114" s="531"/>
      <c r="U114" s="531"/>
      <c r="V114" s="531"/>
      <c r="W114" s="531"/>
      <c r="X114" s="531"/>
      <c r="Y114" s="531"/>
      <c r="Z114" s="531"/>
      <c r="AA114" s="531"/>
      <c r="AB114" s="531"/>
      <c r="AC114" s="531"/>
      <c r="AD114" s="531"/>
      <c r="AE114" s="531"/>
      <c r="AF114" s="531"/>
      <c r="AG114" s="531"/>
      <c r="AH114" s="532"/>
      <c r="AI114" s="532"/>
      <c r="AJ114" s="532"/>
      <c r="AK114" s="532"/>
      <c r="AL114" s="532"/>
      <c r="AM114" s="541"/>
    </row>
    <row r="115" spans="1:39" ht="18" customHeight="1">
      <c r="A115" s="551">
        <v>12</v>
      </c>
      <c r="B115" s="356">
        <v>17891</v>
      </c>
      <c r="C115" s="357" t="s">
        <v>6554</v>
      </c>
      <c r="D115" s="358" t="s">
        <v>6956</v>
      </c>
      <c r="E115" s="359" t="s">
        <v>14</v>
      </c>
      <c r="F115" s="530"/>
      <c r="G115" s="530"/>
      <c r="H115" s="531"/>
      <c r="I115" s="531"/>
      <c r="J115" s="531"/>
      <c r="K115" s="531"/>
      <c r="L115" s="531"/>
      <c r="M115" s="531"/>
      <c r="N115" s="531"/>
      <c r="O115" s="531"/>
      <c r="P115" s="531"/>
      <c r="Q115" s="531"/>
      <c r="R115" s="531"/>
      <c r="S115" s="531"/>
      <c r="T115" s="531"/>
      <c r="U115" s="531"/>
      <c r="V115" s="531"/>
      <c r="W115" s="531"/>
      <c r="X115" s="531"/>
      <c r="Y115" s="531"/>
      <c r="Z115" s="531"/>
      <c r="AA115" s="531"/>
      <c r="AB115" s="531"/>
      <c r="AC115" s="531"/>
      <c r="AD115" s="531"/>
      <c r="AE115" s="531"/>
      <c r="AF115" s="531"/>
      <c r="AG115" s="531"/>
      <c r="AH115" s="532"/>
      <c r="AI115" s="532"/>
      <c r="AJ115" s="532"/>
      <c r="AK115" s="532"/>
      <c r="AL115" s="532"/>
      <c r="AM115" s="541"/>
    </row>
    <row r="116" spans="1:39" ht="18" customHeight="1">
      <c r="A116" s="551">
        <v>13</v>
      </c>
      <c r="B116" s="356">
        <v>17892</v>
      </c>
      <c r="C116" s="357" t="s">
        <v>6555</v>
      </c>
      <c r="D116" s="358" t="s">
        <v>6556</v>
      </c>
      <c r="E116" s="359" t="s">
        <v>13</v>
      </c>
      <c r="F116" s="530"/>
      <c r="G116" s="530"/>
      <c r="H116" s="531"/>
      <c r="I116" s="531"/>
      <c r="J116" s="531"/>
      <c r="K116" s="531"/>
      <c r="L116" s="531"/>
      <c r="M116" s="531"/>
      <c r="N116" s="531"/>
      <c r="O116" s="531"/>
      <c r="P116" s="531"/>
      <c r="Q116" s="531"/>
      <c r="R116" s="531"/>
      <c r="S116" s="531"/>
      <c r="T116" s="531"/>
      <c r="U116" s="531"/>
      <c r="V116" s="531"/>
      <c r="W116" s="531"/>
      <c r="X116" s="531"/>
      <c r="Y116" s="531"/>
      <c r="Z116" s="531"/>
      <c r="AA116" s="531"/>
      <c r="AB116" s="531"/>
      <c r="AC116" s="532"/>
      <c r="AD116" s="531"/>
      <c r="AE116" s="531"/>
      <c r="AF116" s="531"/>
      <c r="AG116" s="531"/>
      <c r="AH116" s="532"/>
      <c r="AI116" s="532"/>
      <c r="AJ116" s="532"/>
      <c r="AK116" s="532"/>
      <c r="AL116" s="532"/>
      <c r="AM116" s="541"/>
    </row>
    <row r="117" spans="1:39" ht="18" customHeight="1">
      <c r="A117" s="551">
        <v>14</v>
      </c>
      <c r="B117" s="356">
        <v>17893</v>
      </c>
      <c r="C117" s="357" t="s">
        <v>6557</v>
      </c>
      <c r="D117" s="358" t="s">
        <v>6558</v>
      </c>
      <c r="E117" s="359" t="s">
        <v>14</v>
      </c>
      <c r="F117" s="530"/>
      <c r="G117" s="530"/>
      <c r="H117" s="531"/>
      <c r="I117" s="531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/>
      <c r="U117" s="531"/>
      <c r="V117" s="531"/>
      <c r="W117" s="531"/>
      <c r="X117" s="531"/>
      <c r="Y117" s="531"/>
      <c r="Z117" s="531"/>
      <c r="AA117" s="531"/>
      <c r="AB117" s="531"/>
      <c r="AC117" s="531"/>
      <c r="AD117" s="531"/>
      <c r="AE117" s="531"/>
      <c r="AF117" s="531"/>
      <c r="AG117" s="531"/>
      <c r="AH117" s="532"/>
      <c r="AI117" s="532"/>
      <c r="AJ117" s="532"/>
      <c r="AK117" s="532"/>
      <c r="AL117" s="532"/>
      <c r="AM117" s="541"/>
    </row>
    <row r="118" spans="1:39" ht="18" customHeight="1">
      <c r="A118" s="551">
        <v>15</v>
      </c>
      <c r="B118" s="356">
        <v>17894</v>
      </c>
      <c r="C118" s="357" t="s">
        <v>6559</v>
      </c>
      <c r="D118" s="360" t="s">
        <v>6560</v>
      </c>
      <c r="E118" s="361" t="s">
        <v>14</v>
      </c>
      <c r="F118" s="530"/>
      <c r="G118" s="530"/>
      <c r="H118" s="531"/>
      <c r="I118" s="531"/>
      <c r="J118" s="531"/>
      <c r="K118" s="531"/>
      <c r="L118" s="531"/>
      <c r="M118" s="531"/>
      <c r="N118" s="531"/>
      <c r="O118" s="531"/>
      <c r="P118" s="531"/>
      <c r="Q118" s="531"/>
      <c r="R118" s="531"/>
      <c r="S118" s="531"/>
      <c r="T118" s="531"/>
      <c r="U118" s="531"/>
      <c r="V118" s="531"/>
      <c r="W118" s="531"/>
      <c r="X118" s="531"/>
      <c r="Y118" s="531"/>
      <c r="Z118" s="531"/>
      <c r="AA118" s="531"/>
      <c r="AB118" s="531"/>
      <c r="AC118" s="531"/>
      <c r="AD118" s="531"/>
      <c r="AE118" s="531"/>
      <c r="AF118" s="531"/>
      <c r="AG118" s="531"/>
      <c r="AH118" s="532"/>
      <c r="AI118" s="532"/>
      <c r="AJ118" s="532"/>
      <c r="AK118" s="532"/>
      <c r="AL118" s="532"/>
      <c r="AM118" s="541"/>
    </row>
    <row r="119" spans="1:39" ht="18" customHeight="1">
      <c r="A119" s="551">
        <v>16</v>
      </c>
      <c r="B119" s="356">
        <v>17895</v>
      </c>
      <c r="C119" s="357" t="s">
        <v>6561</v>
      </c>
      <c r="D119" s="358" t="s">
        <v>6562</v>
      </c>
      <c r="E119" s="359" t="s">
        <v>13</v>
      </c>
      <c r="F119" s="530"/>
      <c r="G119" s="530"/>
      <c r="H119" s="531"/>
      <c r="I119" s="531"/>
      <c r="J119" s="531"/>
      <c r="K119" s="531"/>
      <c r="L119" s="531"/>
      <c r="M119" s="531"/>
      <c r="N119" s="531"/>
      <c r="O119" s="531"/>
      <c r="P119" s="531"/>
      <c r="Q119" s="531"/>
      <c r="R119" s="531"/>
      <c r="S119" s="531"/>
      <c r="T119" s="531"/>
      <c r="U119" s="531"/>
      <c r="V119" s="531"/>
      <c r="W119" s="531"/>
      <c r="X119" s="531"/>
      <c r="Y119" s="531"/>
      <c r="Z119" s="531"/>
      <c r="AA119" s="531"/>
      <c r="AB119" s="531"/>
      <c r="AC119" s="531"/>
      <c r="AD119" s="531"/>
      <c r="AE119" s="531"/>
      <c r="AF119" s="531"/>
      <c r="AG119" s="531"/>
      <c r="AH119" s="532"/>
      <c r="AI119" s="346"/>
      <c r="AJ119" s="532"/>
      <c r="AK119" s="532"/>
      <c r="AL119" s="532"/>
      <c r="AM119" s="541"/>
    </row>
    <row r="120" spans="1:39" ht="18" customHeight="1">
      <c r="A120" s="551">
        <v>17</v>
      </c>
      <c r="B120" s="356">
        <v>17896</v>
      </c>
      <c r="C120" s="357" t="s">
        <v>6563</v>
      </c>
      <c r="D120" s="358" t="s">
        <v>6564</v>
      </c>
      <c r="E120" s="359" t="s">
        <v>13</v>
      </c>
      <c r="F120" s="530"/>
      <c r="G120" s="530"/>
      <c r="H120" s="531"/>
      <c r="I120" s="531"/>
      <c r="J120" s="531"/>
      <c r="K120" s="531"/>
      <c r="L120" s="531"/>
      <c r="M120" s="531"/>
      <c r="N120" s="531"/>
      <c r="O120" s="531"/>
      <c r="P120" s="531"/>
      <c r="Q120" s="531"/>
      <c r="R120" s="531"/>
      <c r="S120" s="531"/>
      <c r="T120" s="531"/>
      <c r="U120" s="531"/>
      <c r="V120" s="531"/>
      <c r="W120" s="531"/>
      <c r="X120" s="531"/>
      <c r="Y120" s="531"/>
      <c r="Z120" s="531"/>
      <c r="AA120" s="531"/>
      <c r="AB120" s="531"/>
      <c r="AC120" s="531"/>
      <c r="AD120" s="531"/>
      <c r="AE120" s="531"/>
      <c r="AF120" s="531"/>
      <c r="AG120" s="531"/>
      <c r="AH120" s="532"/>
      <c r="AI120" s="532"/>
      <c r="AJ120" s="532"/>
      <c r="AK120" s="532"/>
      <c r="AL120" s="532"/>
      <c r="AM120" s="541"/>
    </row>
    <row r="121" spans="1:39" ht="18" customHeight="1">
      <c r="A121" s="551">
        <v>18</v>
      </c>
      <c r="B121" s="356">
        <v>17897</v>
      </c>
      <c r="C121" s="357" t="s">
        <v>6565</v>
      </c>
      <c r="D121" s="358" t="s">
        <v>6566</v>
      </c>
      <c r="E121" s="359" t="s">
        <v>14</v>
      </c>
      <c r="F121" s="530"/>
      <c r="G121" s="530"/>
      <c r="H121" s="531"/>
      <c r="I121" s="531"/>
      <c r="J121" s="531"/>
      <c r="K121" s="531"/>
      <c r="L121" s="531"/>
      <c r="M121" s="531"/>
      <c r="N121" s="531"/>
      <c r="O121" s="531"/>
      <c r="P121" s="531"/>
      <c r="Q121" s="531"/>
      <c r="R121" s="531"/>
      <c r="S121" s="531"/>
      <c r="T121" s="531"/>
      <c r="U121" s="531"/>
      <c r="V121" s="531"/>
      <c r="W121" s="531"/>
      <c r="X121" s="531"/>
      <c r="Y121" s="531"/>
      <c r="Z121" s="531"/>
      <c r="AA121" s="531"/>
      <c r="AB121" s="531"/>
      <c r="AC121" s="531"/>
      <c r="AD121" s="531"/>
      <c r="AE121" s="531"/>
      <c r="AF121" s="531"/>
      <c r="AG121" s="531"/>
      <c r="AH121" s="532"/>
      <c r="AI121" s="532"/>
      <c r="AJ121" s="532"/>
      <c r="AK121" s="532"/>
      <c r="AL121" s="532"/>
      <c r="AM121" s="541"/>
    </row>
    <row r="122" spans="1:39" ht="18" customHeight="1">
      <c r="A122" s="551">
        <v>19</v>
      </c>
      <c r="B122" s="356">
        <v>17898</v>
      </c>
      <c r="C122" s="357" t="s">
        <v>6567</v>
      </c>
      <c r="D122" s="358" t="s">
        <v>6568</v>
      </c>
      <c r="E122" s="359" t="s">
        <v>13</v>
      </c>
      <c r="F122" s="530"/>
      <c r="G122" s="530"/>
      <c r="H122" s="531"/>
      <c r="I122" s="531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1"/>
      <c r="AA122" s="531"/>
      <c r="AB122" s="531"/>
      <c r="AC122" s="531"/>
      <c r="AD122" s="531"/>
      <c r="AE122" s="531"/>
      <c r="AF122" s="531"/>
      <c r="AG122" s="531"/>
      <c r="AH122" s="532"/>
      <c r="AI122" s="532"/>
      <c r="AJ122" s="532"/>
      <c r="AK122" s="532"/>
      <c r="AL122" s="532"/>
      <c r="AM122" s="541"/>
    </row>
    <row r="123" spans="1:39" ht="18" customHeight="1">
      <c r="A123" s="551">
        <v>20</v>
      </c>
      <c r="B123" s="356">
        <v>17899</v>
      </c>
      <c r="C123" s="357" t="s">
        <v>6569</v>
      </c>
      <c r="D123" s="358" t="s">
        <v>6570</v>
      </c>
      <c r="E123" s="359" t="s">
        <v>13</v>
      </c>
      <c r="F123" s="530"/>
      <c r="G123" s="530"/>
      <c r="H123" s="531"/>
      <c r="I123" s="531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1"/>
      <c r="AA123" s="531"/>
      <c r="AB123" s="531"/>
      <c r="AC123" s="531"/>
      <c r="AD123" s="531"/>
      <c r="AE123" s="531"/>
      <c r="AF123" s="531"/>
      <c r="AG123" s="531"/>
      <c r="AH123" s="532"/>
      <c r="AI123" s="532"/>
      <c r="AJ123" s="532"/>
      <c r="AK123" s="532"/>
      <c r="AL123" s="532"/>
      <c r="AM123" s="541"/>
    </row>
    <row r="124" spans="1:39" ht="18" customHeight="1">
      <c r="A124" s="551">
        <v>21</v>
      </c>
      <c r="B124" s="356">
        <v>17900</v>
      </c>
      <c r="C124" s="357" t="s">
        <v>6571</v>
      </c>
      <c r="D124" s="362" t="s">
        <v>6572</v>
      </c>
      <c r="E124" s="359" t="s">
        <v>14</v>
      </c>
      <c r="F124" s="533"/>
      <c r="G124" s="533"/>
      <c r="H124" s="534"/>
      <c r="I124" s="534"/>
      <c r="J124" s="534"/>
      <c r="K124" s="534"/>
      <c r="L124" s="534"/>
      <c r="M124" s="534"/>
      <c r="N124" s="534"/>
      <c r="O124" s="534"/>
      <c r="P124" s="534"/>
      <c r="Q124" s="534"/>
      <c r="R124" s="534"/>
      <c r="S124" s="534"/>
      <c r="T124" s="534"/>
      <c r="U124" s="534"/>
      <c r="V124" s="534"/>
      <c r="W124" s="534"/>
      <c r="X124" s="534"/>
      <c r="Y124" s="534"/>
      <c r="Z124" s="534"/>
      <c r="AA124" s="534"/>
      <c r="AB124" s="534"/>
      <c r="AC124" s="534"/>
      <c r="AD124" s="534"/>
      <c r="AE124" s="534"/>
      <c r="AF124" s="534"/>
      <c r="AG124" s="534"/>
      <c r="AH124" s="532"/>
      <c r="AI124" s="532"/>
      <c r="AJ124" s="532"/>
      <c r="AK124" s="532"/>
      <c r="AL124" s="532"/>
      <c r="AM124" s="541"/>
    </row>
    <row r="125" spans="1:39" ht="18" customHeight="1">
      <c r="A125" s="551">
        <v>22</v>
      </c>
      <c r="B125" s="356">
        <v>17901</v>
      </c>
      <c r="C125" s="357" t="s">
        <v>6573</v>
      </c>
      <c r="D125" s="362" t="s">
        <v>6574</v>
      </c>
      <c r="E125" s="359" t="s">
        <v>14</v>
      </c>
      <c r="F125" s="530"/>
      <c r="G125" s="530"/>
      <c r="H125" s="531"/>
      <c r="I125" s="531"/>
      <c r="J125" s="531"/>
      <c r="K125" s="531"/>
      <c r="L125" s="531"/>
      <c r="M125" s="531"/>
      <c r="N125" s="531"/>
      <c r="O125" s="531"/>
      <c r="P125" s="531"/>
      <c r="Q125" s="531"/>
      <c r="R125" s="531"/>
      <c r="S125" s="531"/>
      <c r="T125" s="531"/>
      <c r="U125" s="531"/>
      <c r="V125" s="531"/>
      <c r="W125" s="531"/>
      <c r="X125" s="531"/>
      <c r="Y125" s="531"/>
      <c r="Z125" s="531"/>
      <c r="AA125" s="531"/>
      <c r="AB125" s="531"/>
      <c r="AC125" s="531"/>
      <c r="AD125" s="531"/>
      <c r="AE125" s="531"/>
      <c r="AF125" s="531"/>
      <c r="AG125" s="531"/>
      <c r="AH125" s="532"/>
      <c r="AI125" s="532"/>
      <c r="AJ125" s="532"/>
      <c r="AK125" s="532"/>
      <c r="AL125" s="532"/>
      <c r="AM125" s="541"/>
    </row>
    <row r="126" spans="1:39" ht="18" customHeight="1">
      <c r="A126" s="551">
        <v>23</v>
      </c>
      <c r="B126" s="356">
        <v>17902</v>
      </c>
      <c r="C126" s="357" t="s">
        <v>6575</v>
      </c>
      <c r="D126" s="358" t="s">
        <v>6576</v>
      </c>
      <c r="E126" s="359" t="s">
        <v>14</v>
      </c>
      <c r="F126" s="530"/>
      <c r="G126" s="530"/>
      <c r="H126" s="531"/>
      <c r="I126" s="531"/>
      <c r="J126" s="531"/>
      <c r="K126" s="531"/>
      <c r="L126" s="531"/>
      <c r="M126" s="531"/>
      <c r="N126" s="531"/>
      <c r="O126" s="531"/>
      <c r="P126" s="531"/>
      <c r="Q126" s="531"/>
      <c r="R126" s="531"/>
      <c r="S126" s="531"/>
      <c r="T126" s="531"/>
      <c r="U126" s="531"/>
      <c r="V126" s="531"/>
      <c r="W126" s="531"/>
      <c r="X126" s="531"/>
      <c r="Y126" s="531"/>
      <c r="Z126" s="531"/>
      <c r="AA126" s="531"/>
      <c r="AB126" s="531"/>
      <c r="AC126" s="531"/>
      <c r="AD126" s="531"/>
      <c r="AE126" s="531"/>
      <c r="AF126" s="531"/>
      <c r="AG126" s="531"/>
      <c r="AH126" s="532"/>
      <c r="AI126" s="532"/>
      <c r="AJ126" s="532"/>
      <c r="AK126" s="532"/>
      <c r="AL126" s="532"/>
      <c r="AM126" s="541"/>
    </row>
    <row r="127" spans="1:39" ht="18" customHeight="1">
      <c r="A127" s="551">
        <v>24</v>
      </c>
      <c r="B127" s="356">
        <v>17903</v>
      </c>
      <c r="C127" s="357" t="s">
        <v>6577</v>
      </c>
      <c r="D127" s="358" t="s">
        <v>6578</v>
      </c>
      <c r="E127" s="359" t="s">
        <v>14</v>
      </c>
      <c r="F127" s="530"/>
      <c r="G127" s="530"/>
      <c r="H127" s="531"/>
      <c r="I127" s="531"/>
      <c r="J127" s="531"/>
      <c r="K127" s="531"/>
      <c r="L127" s="531"/>
      <c r="M127" s="531"/>
      <c r="N127" s="531"/>
      <c r="O127" s="531"/>
      <c r="P127" s="531"/>
      <c r="Q127" s="531"/>
      <c r="R127" s="531"/>
      <c r="S127" s="531"/>
      <c r="T127" s="531"/>
      <c r="U127" s="531"/>
      <c r="V127" s="531"/>
      <c r="W127" s="531"/>
      <c r="X127" s="531"/>
      <c r="Y127" s="531"/>
      <c r="Z127" s="531"/>
      <c r="AA127" s="531"/>
      <c r="AB127" s="531"/>
      <c r="AC127" s="531"/>
      <c r="AD127" s="531"/>
      <c r="AE127" s="531"/>
      <c r="AF127" s="531"/>
      <c r="AG127" s="531"/>
      <c r="AH127" s="532"/>
      <c r="AI127" s="532"/>
      <c r="AJ127" s="532"/>
      <c r="AK127" s="532"/>
      <c r="AL127" s="532"/>
      <c r="AM127" s="541"/>
    </row>
    <row r="128" spans="1:39" ht="18" customHeight="1">
      <c r="A128" s="551">
        <v>25</v>
      </c>
      <c r="B128" s="356">
        <v>17904</v>
      </c>
      <c r="C128" s="357" t="s">
        <v>6579</v>
      </c>
      <c r="D128" s="358" t="s">
        <v>6580</v>
      </c>
      <c r="E128" s="359" t="s">
        <v>14</v>
      </c>
      <c r="F128" s="530"/>
      <c r="G128" s="530"/>
      <c r="H128" s="531"/>
      <c r="I128" s="531"/>
      <c r="J128" s="531"/>
      <c r="K128" s="531"/>
      <c r="L128" s="531"/>
      <c r="M128" s="531"/>
      <c r="N128" s="531"/>
      <c r="O128" s="531"/>
      <c r="P128" s="531"/>
      <c r="Q128" s="531"/>
      <c r="R128" s="531"/>
      <c r="S128" s="531"/>
      <c r="T128" s="531"/>
      <c r="U128" s="531"/>
      <c r="V128" s="531"/>
      <c r="W128" s="531"/>
      <c r="X128" s="531"/>
      <c r="Y128" s="531"/>
      <c r="Z128" s="531"/>
      <c r="AA128" s="531"/>
      <c r="AB128" s="531"/>
      <c r="AC128" s="531"/>
      <c r="AD128" s="531"/>
      <c r="AE128" s="531"/>
      <c r="AF128" s="531"/>
      <c r="AG128" s="531"/>
      <c r="AH128" s="532"/>
      <c r="AI128" s="532"/>
      <c r="AJ128" s="532"/>
      <c r="AK128" s="532"/>
      <c r="AL128" s="532"/>
      <c r="AM128" s="541"/>
    </row>
    <row r="129" spans="1:39" ht="18" customHeight="1">
      <c r="A129" s="551">
        <v>26</v>
      </c>
      <c r="B129" s="356">
        <v>17905</v>
      </c>
      <c r="C129" s="357" t="s">
        <v>6581</v>
      </c>
      <c r="D129" s="358" t="s">
        <v>6582</v>
      </c>
      <c r="E129" s="359" t="s">
        <v>13</v>
      </c>
      <c r="F129" s="530"/>
      <c r="G129" s="530"/>
      <c r="H129" s="531"/>
      <c r="I129" s="531"/>
      <c r="J129" s="531"/>
      <c r="K129" s="531"/>
      <c r="L129" s="531"/>
      <c r="M129" s="531"/>
      <c r="N129" s="531"/>
      <c r="O129" s="531"/>
      <c r="P129" s="531"/>
      <c r="Q129" s="531"/>
      <c r="R129" s="531"/>
      <c r="S129" s="531"/>
      <c r="T129" s="531"/>
      <c r="U129" s="531"/>
      <c r="V129" s="531"/>
      <c r="W129" s="531"/>
      <c r="X129" s="531"/>
      <c r="Y129" s="531"/>
      <c r="Z129" s="531"/>
      <c r="AA129" s="531"/>
      <c r="AB129" s="531"/>
      <c r="AC129" s="531"/>
      <c r="AD129" s="531"/>
      <c r="AE129" s="531"/>
      <c r="AF129" s="531"/>
      <c r="AG129" s="531"/>
      <c r="AH129" s="532"/>
      <c r="AI129" s="532"/>
      <c r="AJ129" s="532"/>
      <c r="AK129" s="532"/>
      <c r="AL129" s="532"/>
      <c r="AM129" s="541"/>
    </row>
    <row r="130" spans="1:39" ht="18" customHeight="1">
      <c r="A130" s="551">
        <v>27</v>
      </c>
      <c r="B130" s="356">
        <v>17906</v>
      </c>
      <c r="C130" s="357" t="s">
        <v>6583</v>
      </c>
      <c r="D130" s="363" t="s">
        <v>6955</v>
      </c>
      <c r="E130" s="364" t="s">
        <v>14</v>
      </c>
      <c r="F130" s="530"/>
      <c r="G130" s="530"/>
      <c r="H130" s="531"/>
      <c r="I130" s="531"/>
      <c r="J130" s="531"/>
      <c r="K130" s="531"/>
      <c r="L130" s="531"/>
      <c r="M130" s="531"/>
      <c r="N130" s="531"/>
      <c r="O130" s="531"/>
      <c r="P130" s="531"/>
      <c r="Q130" s="531"/>
      <c r="R130" s="531"/>
      <c r="S130" s="531"/>
      <c r="T130" s="531"/>
      <c r="U130" s="531"/>
      <c r="V130" s="531"/>
      <c r="W130" s="531"/>
      <c r="X130" s="531"/>
      <c r="Y130" s="531"/>
      <c r="Z130" s="531"/>
      <c r="AA130" s="531"/>
      <c r="AB130" s="531"/>
      <c r="AC130" s="531"/>
      <c r="AD130" s="531"/>
      <c r="AE130" s="531"/>
      <c r="AF130" s="531"/>
      <c r="AG130" s="531"/>
      <c r="AH130" s="532"/>
      <c r="AI130" s="532"/>
      <c r="AJ130" s="532"/>
      <c r="AK130" s="532"/>
      <c r="AL130" s="532"/>
      <c r="AM130" s="541"/>
    </row>
    <row r="131" spans="1:39" ht="18" customHeight="1">
      <c r="A131" s="551">
        <v>28</v>
      </c>
      <c r="B131" s="356">
        <v>17907</v>
      </c>
      <c r="C131" s="357" t="s">
        <v>6584</v>
      </c>
      <c r="D131" s="358" t="s">
        <v>6585</v>
      </c>
      <c r="E131" s="359" t="s">
        <v>14</v>
      </c>
      <c r="F131" s="530"/>
      <c r="G131" s="530"/>
      <c r="H131" s="531"/>
      <c r="I131" s="531"/>
      <c r="J131" s="531"/>
      <c r="K131" s="531"/>
      <c r="L131" s="531"/>
      <c r="M131" s="531"/>
      <c r="N131" s="531"/>
      <c r="O131" s="531"/>
      <c r="P131" s="531"/>
      <c r="Q131" s="531"/>
      <c r="R131" s="531"/>
      <c r="S131" s="531"/>
      <c r="T131" s="531"/>
      <c r="U131" s="531"/>
      <c r="V131" s="531"/>
      <c r="W131" s="531"/>
      <c r="X131" s="531"/>
      <c r="Y131" s="531"/>
      <c r="Z131" s="531"/>
      <c r="AA131" s="531"/>
      <c r="AB131" s="531"/>
      <c r="AC131" s="531"/>
      <c r="AD131" s="531"/>
      <c r="AE131" s="531"/>
      <c r="AF131" s="531"/>
      <c r="AG131" s="531"/>
      <c r="AH131" s="532"/>
      <c r="AI131" s="532"/>
      <c r="AJ131" s="532"/>
      <c r="AK131" s="532"/>
      <c r="AL131" s="532"/>
      <c r="AM131" s="541"/>
    </row>
    <row r="132" spans="1:39" ht="18" customHeight="1">
      <c r="A132" s="551">
        <v>29</v>
      </c>
      <c r="B132" s="356">
        <v>17908</v>
      </c>
      <c r="C132" s="357" t="s">
        <v>6586</v>
      </c>
      <c r="D132" s="358" t="s">
        <v>6587</v>
      </c>
      <c r="E132" s="359" t="s">
        <v>14</v>
      </c>
      <c r="F132" s="530"/>
      <c r="G132" s="530"/>
      <c r="H132" s="531"/>
      <c r="I132" s="531"/>
      <c r="J132" s="531"/>
      <c r="K132" s="531"/>
      <c r="L132" s="531" t="s">
        <v>2547</v>
      </c>
      <c r="M132" s="531"/>
      <c r="N132" s="531"/>
      <c r="O132" s="531"/>
      <c r="P132" s="531"/>
      <c r="Q132" s="531"/>
      <c r="R132" s="531"/>
      <c r="S132" s="531"/>
      <c r="T132" s="531"/>
      <c r="U132" s="531"/>
      <c r="V132" s="531"/>
      <c r="W132" s="531"/>
      <c r="X132" s="531"/>
      <c r="Y132" s="531"/>
      <c r="Z132" s="531"/>
      <c r="AA132" s="531"/>
      <c r="AB132" s="531"/>
      <c r="AC132" s="531"/>
      <c r="AD132" s="531"/>
      <c r="AE132" s="531"/>
      <c r="AF132" s="531"/>
      <c r="AG132" s="531"/>
      <c r="AH132" s="532"/>
      <c r="AI132" s="532"/>
      <c r="AJ132" s="532"/>
      <c r="AK132" s="532"/>
      <c r="AL132" s="532"/>
      <c r="AM132" s="541"/>
    </row>
    <row r="133" spans="1:39" ht="18" customHeight="1">
      <c r="A133" s="551">
        <v>30</v>
      </c>
      <c r="B133" s="356">
        <v>17909</v>
      </c>
      <c r="C133" s="357" t="s">
        <v>6588</v>
      </c>
      <c r="D133" s="358" t="s">
        <v>6589</v>
      </c>
      <c r="E133" s="359" t="s">
        <v>14</v>
      </c>
      <c r="F133" s="530"/>
      <c r="G133" s="530"/>
      <c r="H133" s="531"/>
      <c r="I133" s="531"/>
      <c r="J133" s="531"/>
      <c r="K133" s="531"/>
      <c r="L133" s="531"/>
      <c r="M133" s="531"/>
      <c r="N133" s="531"/>
      <c r="O133" s="531"/>
      <c r="P133" s="531"/>
      <c r="Q133" s="531"/>
      <c r="R133" s="531"/>
      <c r="S133" s="531"/>
      <c r="T133" s="531"/>
      <c r="U133" s="531"/>
      <c r="V133" s="531"/>
      <c r="W133" s="531"/>
      <c r="X133" s="531"/>
      <c r="Y133" s="531"/>
      <c r="Z133" s="531"/>
      <c r="AA133" s="531"/>
      <c r="AB133" s="531"/>
      <c r="AC133" s="531"/>
      <c r="AD133" s="531"/>
      <c r="AE133" s="531"/>
      <c r="AF133" s="531"/>
      <c r="AG133" s="531"/>
      <c r="AH133" s="532"/>
      <c r="AI133" s="532"/>
      <c r="AJ133" s="532"/>
      <c r="AK133" s="532"/>
      <c r="AL133" s="532"/>
      <c r="AM133" s="541"/>
    </row>
    <row r="134" spans="1:39" ht="18" customHeight="1">
      <c r="A134" s="551">
        <v>31</v>
      </c>
      <c r="B134" s="356">
        <v>17910</v>
      </c>
      <c r="C134" s="357" t="s">
        <v>6590</v>
      </c>
      <c r="D134" s="358" t="s">
        <v>6591</v>
      </c>
      <c r="E134" s="359" t="s">
        <v>14</v>
      </c>
      <c r="F134" s="530"/>
      <c r="G134" s="530"/>
      <c r="H134" s="531"/>
      <c r="I134" s="531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1"/>
      <c r="AA134" s="531"/>
      <c r="AB134" s="531"/>
      <c r="AC134" s="531"/>
      <c r="AD134" s="531"/>
      <c r="AE134" s="531"/>
      <c r="AF134" s="531"/>
      <c r="AG134" s="531"/>
      <c r="AH134" s="532"/>
      <c r="AI134" s="532" t="s">
        <v>2547</v>
      </c>
      <c r="AJ134" s="532"/>
      <c r="AK134" s="532"/>
      <c r="AL134" s="532"/>
      <c r="AM134" s="541"/>
    </row>
    <row r="135" spans="1:39" ht="18" customHeight="1">
      <c r="A135" s="551">
        <v>32</v>
      </c>
      <c r="B135" s="356">
        <v>17911</v>
      </c>
      <c r="C135" s="357" t="s">
        <v>6592</v>
      </c>
      <c r="D135" s="358" t="s">
        <v>6593</v>
      </c>
      <c r="E135" s="359" t="s">
        <v>13</v>
      </c>
      <c r="F135" s="530"/>
      <c r="G135" s="530"/>
      <c r="H135" s="531"/>
      <c r="I135" s="531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1"/>
      <c r="AA135" s="531"/>
      <c r="AB135" s="531"/>
      <c r="AC135" s="531"/>
      <c r="AD135" s="531"/>
      <c r="AE135" s="531"/>
      <c r="AF135" s="531"/>
      <c r="AG135" s="531"/>
      <c r="AH135" s="532"/>
      <c r="AI135" s="532"/>
      <c r="AJ135" s="532"/>
      <c r="AK135" s="532"/>
      <c r="AL135" s="532"/>
      <c r="AM135" s="541"/>
    </row>
    <row r="136" spans="1:39" ht="18" customHeight="1">
      <c r="A136" s="551">
        <v>33</v>
      </c>
      <c r="B136" s="356">
        <v>17912</v>
      </c>
      <c r="C136" s="357" t="s">
        <v>6594</v>
      </c>
      <c r="D136" s="358" t="s">
        <v>6954</v>
      </c>
      <c r="E136" s="359" t="s">
        <v>13</v>
      </c>
      <c r="F136" s="530"/>
      <c r="G136" s="530"/>
      <c r="H136" s="531"/>
      <c r="I136" s="531"/>
      <c r="J136" s="531"/>
      <c r="K136" s="531"/>
      <c r="L136" s="531"/>
      <c r="M136" s="531"/>
      <c r="N136" s="531"/>
      <c r="O136" s="531"/>
      <c r="P136" s="531"/>
      <c r="Q136" s="531"/>
      <c r="R136" s="531"/>
      <c r="S136" s="531"/>
      <c r="T136" s="531"/>
      <c r="U136" s="531"/>
      <c r="V136" s="531"/>
      <c r="W136" s="531"/>
      <c r="X136" s="531"/>
      <c r="Y136" s="531"/>
      <c r="Z136" s="531"/>
      <c r="AA136" s="531"/>
      <c r="AB136" s="531"/>
      <c r="AC136" s="531"/>
      <c r="AD136" s="531"/>
      <c r="AE136" s="531"/>
      <c r="AF136" s="531"/>
      <c r="AG136" s="531"/>
      <c r="AH136" s="532"/>
      <c r="AI136" s="532"/>
      <c r="AJ136" s="532"/>
      <c r="AK136" s="532"/>
      <c r="AL136" s="532"/>
      <c r="AM136" s="541"/>
    </row>
    <row r="137" spans="1:39" ht="18" customHeight="1">
      <c r="A137" s="551">
        <v>34</v>
      </c>
      <c r="B137" s="356">
        <v>17913</v>
      </c>
      <c r="C137" s="357" t="s">
        <v>6595</v>
      </c>
      <c r="D137" s="358" t="s">
        <v>6596</v>
      </c>
      <c r="E137" s="359" t="s">
        <v>14</v>
      </c>
      <c r="F137" s="530"/>
      <c r="G137" s="530"/>
      <c r="H137" s="531"/>
      <c r="I137" s="531"/>
      <c r="J137" s="531"/>
      <c r="K137" s="531"/>
      <c r="L137" s="531"/>
      <c r="M137" s="531"/>
      <c r="N137" s="531"/>
      <c r="O137" s="531"/>
      <c r="P137" s="531"/>
      <c r="Q137" s="531"/>
      <c r="R137" s="531"/>
      <c r="S137" s="531"/>
      <c r="T137" s="531"/>
      <c r="U137" s="531"/>
      <c r="V137" s="531"/>
      <c r="W137" s="531"/>
      <c r="X137" s="531"/>
      <c r="Y137" s="531"/>
      <c r="Z137" s="531"/>
      <c r="AA137" s="531"/>
      <c r="AB137" s="531"/>
      <c r="AC137" s="531"/>
      <c r="AD137" s="531"/>
      <c r="AE137" s="531"/>
      <c r="AF137" s="531"/>
      <c r="AG137" s="531"/>
      <c r="AH137" s="344"/>
      <c r="AI137" s="346"/>
      <c r="AJ137" s="532"/>
      <c r="AK137" s="532"/>
      <c r="AL137" s="532"/>
      <c r="AM137" s="541"/>
    </row>
    <row r="138" spans="1:39" ht="18" customHeight="1">
      <c r="A138" s="551">
        <v>35</v>
      </c>
      <c r="B138" s="356">
        <v>17914</v>
      </c>
      <c r="C138" s="357" t="s">
        <v>6597</v>
      </c>
      <c r="D138" s="358" t="s">
        <v>6598</v>
      </c>
      <c r="E138" s="359" t="s">
        <v>14</v>
      </c>
      <c r="F138" s="530"/>
      <c r="G138" s="530"/>
      <c r="H138" s="531"/>
      <c r="I138" s="531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1"/>
      <c r="AA138" s="531"/>
      <c r="AB138" s="531"/>
      <c r="AC138" s="531"/>
      <c r="AD138" s="531"/>
      <c r="AE138" s="531"/>
      <c r="AF138" s="531"/>
      <c r="AG138" s="531"/>
      <c r="AH138" s="344"/>
      <c r="AI138" s="346"/>
      <c r="AJ138" s="532"/>
      <c r="AK138" s="532"/>
      <c r="AL138" s="532"/>
      <c r="AM138" s="541"/>
    </row>
    <row r="139" spans="1:39" ht="18" customHeight="1" thickBot="1">
      <c r="A139" s="552">
        <v>36</v>
      </c>
      <c r="B139" s="553">
        <v>17915</v>
      </c>
      <c r="C139" s="554" t="s">
        <v>6599</v>
      </c>
      <c r="D139" s="542" t="s">
        <v>6600</v>
      </c>
      <c r="E139" s="543" t="s">
        <v>14</v>
      </c>
      <c r="F139" s="544"/>
      <c r="G139" s="544"/>
      <c r="H139" s="545"/>
      <c r="I139" s="545"/>
      <c r="J139" s="545"/>
      <c r="K139" s="545"/>
      <c r="L139" s="545"/>
      <c r="M139" s="545"/>
      <c r="N139" s="545"/>
      <c r="O139" s="545"/>
      <c r="P139" s="545"/>
      <c r="Q139" s="545"/>
      <c r="R139" s="545"/>
      <c r="S139" s="545"/>
      <c r="T139" s="545"/>
      <c r="U139" s="545"/>
      <c r="V139" s="545"/>
      <c r="W139" s="545"/>
      <c r="X139" s="545"/>
      <c r="Y139" s="545"/>
      <c r="Z139" s="545"/>
      <c r="AA139" s="545"/>
      <c r="AB139" s="545"/>
      <c r="AC139" s="545"/>
      <c r="AD139" s="545"/>
      <c r="AE139" s="545"/>
      <c r="AF139" s="545"/>
      <c r="AG139" s="545"/>
      <c r="AH139" s="546"/>
      <c r="AI139" s="546"/>
      <c r="AJ139" s="546"/>
      <c r="AK139" s="546"/>
      <c r="AL139" s="546"/>
      <c r="AM139" s="547"/>
    </row>
    <row r="140" spans="1:39">
      <c r="A140" s="329"/>
      <c r="B140" s="329"/>
      <c r="C140" s="329"/>
      <c r="D140" s="329"/>
      <c r="E140" s="329"/>
      <c r="F140" s="329"/>
      <c r="G140" s="329"/>
      <c r="H140" s="329"/>
      <c r="I140" s="329"/>
      <c r="J140" s="329"/>
      <c r="K140" s="329"/>
      <c r="L140" s="329"/>
      <c r="M140" s="329"/>
      <c r="N140" s="329"/>
      <c r="O140" s="329"/>
      <c r="P140" s="329"/>
      <c r="Q140" s="329"/>
      <c r="R140" s="329"/>
      <c r="S140" s="329"/>
      <c r="T140" s="329"/>
      <c r="U140" s="329"/>
      <c r="V140" s="329"/>
      <c r="W140" s="329"/>
      <c r="X140" s="329"/>
      <c r="Y140" s="329"/>
      <c r="Z140" s="329"/>
      <c r="AA140" s="329"/>
      <c r="AB140" s="329"/>
      <c r="AC140" s="329"/>
      <c r="AD140" s="329"/>
      <c r="AE140" s="329"/>
      <c r="AF140" s="329"/>
      <c r="AG140" s="329"/>
    </row>
    <row r="141" spans="1:39">
      <c r="A141" s="329"/>
      <c r="B141" s="329"/>
      <c r="C141" s="329"/>
      <c r="D141" s="329"/>
      <c r="E141" s="329"/>
      <c r="F141" s="329"/>
      <c r="G141" s="329"/>
      <c r="H141" s="329"/>
      <c r="I141" s="329"/>
      <c r="J141" s="329"/>
      <c r="K141" s="329"/>
      <c r="L141" s="329"/>
      <c r="M141" s="329"/>
      <c r="N141" s="329"/>
      <c r="O141" s="329"/>
      <c r="P141" s="329"/>
      <c r="Q141" s="329"/>
      <c r="R141" s="329"/>
      <c r="S141" s="329"/>
      <c r="T141" s="329"/>
      <c r="U141" s="329"/>
      <c r="V141" s="329"/>
      <c r="W141" s="329"/>
      <c r="X141" s="329"/>
      <c r="Y141" s="329"/>
      <c r="Z141" s="329"/>
      <c r="AA141" s="329"/>
      <c r="AB141" s="329"/>
      <c r="AC141" s="329"/>
      <c r="AD141" s="329"/>
      <c r="AE141" s="329"/>
      <c r="AF141" s="329"/>
      <c r="AG141" s="329"/>
    </row>
    <row r="142" spans="1:39" ht="15.75" customHeight="1">
      <c r="A142" s="330"/>
      <c r="B142" s="330"/>
      <c r="C142" s="326"/>
      <c r="D142" s="339"/>
      <c r="E142" s="330"/>
      <c r="F142" s="330"/>
      <c r="G142" s="330"/>
      <c r="H142" s="326"/>
      <c r="I142" s="326"/>
      <c r="J142" s="326"/>
      <c r="K142" s="326"/>
      <c r="L142" s="326"/>
      <c r="M142" s="326"/>
      <c r="N142" s="326"/>
      <c r="O142" s="326"/>
      <c r="P142" s="326"/>
      <c r="Q142" s="326"/>
      <c r="R142" s="326"/>
      <c r="S142" s="326"/>
      <c r="T142" s="557"/>
      <c r="U142" s="333"/>
      <c r="V142" s="333"/>
      <c r="W142" s="342"/>
      <c r="X142" s="342"/>
      <c r="Y142" s="342"/>
      <c r="Z142" s="342"/>
      <c r="AA142" s="342"/>
      <c r="AB142" s="333"/>
      <c r="AC142" s="329"/>
      <c r="AD142" s="334"/>
      <c r="AE142" s="334"/>
      <c r="AF142" s="340"/>
      <c r="AG142" s="326"/>
    </row>
    <row r="143" spans="1:39" s="429" customFormat="1" ht="15.5">
      <c r="A143" s="595" t="s">
        <v>6981</v>
      </c>
      <c r="B143" s="595"/>
      <c r="C143" s="595"/>
      <c r="D143" s="595"/>
      <c r="E143" s="595"/>
      <c r="F143" s="595"/>
      <c r="G143" s="595"/>
      <c r="H143" s="595"/>
      <c r="I143" s="595"/>
      <c r="J143" s="595"/>
      <c r="K143" s="595"/>
      <c r="L143" s="595"/>
      <c r="M143" s="595"/>
      <c r="N143" s="595"/>
      <c r="O143" s="595"/>
      <c r="P143" s="595"/>
      <c r="Q143" s="595"/>
      <c r="R143" s="595"/>
      <c r="S143" s="595"/>
      <c r="T143" s="595"/>
      <c r="U143" s="595"/>
      <c r="V143" s="595"/>
      <c r="W143" s="595"/>
      <c r="X143" s="595"/>
      <c r="Y143" s="595"/>
      <c r="Z143" s="595"/>
      <c r="AA143" s="595"/>
      <c r="AB143" s="595"/>
      <c r="AC143" s="595"/>
      <c r="AD143" s="595"/>
      <c r="AE143" s="595"/>
      <c r="AF143" s="595"/>
      <c r="AG143" s="595"/>
      <c r="AH143" s="595"/>
      <c r="AI143" s="595"/>
      <c r="AJ143" s="595"/>
    </row>
    <row r="144" spans="1:39" s="429" customFormat="1" ht="15.5">
      <c r="A144" s="595" t="s">
        <v>7</v>
      </c>
      <c r="B144" s="595"/>
      <c r="C144" s="595"/>
      <c r="D144" s="595"/>
      <c r="E144" s="595"/>
      <c r="F144" s="595"/>
      <c r="G144" s="595"/>
      <c r="H144" s="595"/>
      <c r="I144" s="595"/>
      <c r="J144" s="595"/>
      <c r="K144" s="595"/>
      <c r="L144" s="595"/>
      <c r="M144" s="595"/>
      <c r="N144" s="595"/>
      <c r="O144" s="595"/>
      <c r="P144" s="595"/>
      <c r="Q144" s="595"/>
      <c r="R144" s="595"/>
      <c r="S144" s="595"/>
      <c r="T144" s="595"/>
      <c r="U144" s="595"/>
      <c r="V144" s="595"/>
      <c r="W144" s="595"/>
      <c r="X144" s="595"/>
      <c r="Y144" s="595"/>
      <c r="Z144" s="595"/>
      <c r="AA144" s="595"/>
      <c r="AB144" s="595"/>
      <c r="AC144" s="595"/>
      <c r="AD144" s="595"/>
      <c r="AE144" s="595"/>
      <c r="AF144" s="595"/>
      <c r="AG144" s="595"/>
      <c r="AH144" s="595"/>
      <c r="AI144" s="595"/>
      <c r="AJ144" s="595"/>
    </row>
    <row r="145" spans="1:39" s="429" customFormat="1" ht="15.5">
      <c r="A145" s="595" t="s">
        <v>6390</v>
      </c>
      <c r="B145" s="595"/>
      <c r="C145" s="595"/>
      <c r="D145" s="595"/>
      <c r="E145" s="595"/>
      <c r="F145" s="595"/>
      <c r="G145" s="595"/>
      <c r="H145" s="595"/>
      <c r="I145" s="595"/>
      <c r="J145" s="595"/>
      <c r="K145" s="595"/>
      <c r="L145" s="595"/>
      <c r="M145" s="595"/>
      <c r="N145" s="595"/>
      <c r="O145" s="595"/>
      <c r="P145" s="595"/>
      <c r="Q145" s="595"/>
      <c r="R145" s="595"/>
      <c r="S145" s="595"/>
      <c r="T145" s="595"/>
      <c r="U145" s="595"/>
      <c r="V145" s="595"/>
      <c r="W145" s="595"/>
      <c r="X145" s="595"/>
      <c r="Y145" s="595"/>
      <c r="Z145" s="595"/>
      <c r="AA145" s="595"/>
      <c r="AB145" s="595"/>
      <c r="AC145" s="595"/>
      <c r="AD145" s="595"/>
      <c r="AE145" s="595"/>
      <c r="AF145" s="595"/>
      <c r="AG145" s="595"/>
      <c r="AH145" s="595"/>
      <c r="AI145" s="595"/>
      <c r="AJ145" s="595"/>
    </row>
    <row r="146" spans="1:39" s="429" customFormat="1" ht="15.5">
      <c r="A146" s="430"/>
      <c r="B146" s="430"/>
      <c r="C146" s="430"/>
      <c r="D146" s="430"/>
      <c r="E146" s="430"/>
      <c r="F146" s="430"/>
      <c r="G146" s="430"/>
      <c r="H146" s="430"/>
      <c r="I146" s="430"/>
      <c r="J146" s="430"/>
      <c r="K146" s="430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1"/>
      <c r="AC146" s="431"/>
      <c r="AD146" s="431"/>
      <c r="AE146" s="431"/>
      <c r="AF146" s="431"/>
      <c r="AG146" s="431"/>
    </row>
    <row r="147" spans="1:39" s="429" customFormat="1" ht="16" thickBot="1">
      <c r="A147" s="671" t="s">
        <v>6975</v>
      </c>
      <c r="B147" s="671"/>
      <c r="C147" s="671"/>
      <c r="D147" s="671"/>
      <c r="E147" s="671"/>
      <c r="F147" s="671"/>
      <c r="G147" s="671"/>
      <c r="H147" s="671"/>
      <c r="I147" s="671"/>
      <c r="J147" s="671"/>
      <c r="K147" s="671"/>
      <c r="L147" s="671"/>
      <c r="M147" s="671"/>
      <c r="N147" s="671"/>
      <c r="O147" s="671"/>
      <c r="P147" s="671"/>
      <c r="Q147" s="671"/>
      <c r="R147" s="671"/>
      <c r="S147" s="671"/>
      <c r="T147" s="671"/>
      <c r="U147" s="671"/>
      <c r="V147" s="671"/>
      <c r="W147" s="671"/>
      <c r="X147" s="671"/>
      <c r="Y147" s="671"/>
      <c r="Z147" s="671"/>
      <c r="AA147" s="683" t="s">
        <v>7055</v>
      </c>
      <c r="AB147" s="683"/>
      <c r="AC147" s="683"/>
      <c r="AD147" s="683"/>
      <c r="AE147" s="683"/>
      <c r="AF147" s="683"/>
      <c r="AG147" s="683"/>
      <c r="AH147" s="683"/>
      <c r="AI147" s="671"/>
      <c r="AJ147" s="671"/>
    </row>
    <row r="148" spans="1:39" s="429" customFormat="1" ht="16" thickBot="1">
      <c r="A148" s="596" t="s">
        <v>5762</v>
      </c>
      <c r="B148" s="597"/>
      <c r="C148" s="607"/>
      <c r="D148" s="608" t="s">
        <v>5763</v>
      </c>
      <c r="E148" s="610" t="s">
        <v>85</v>
      </c>
      <c r="F148" s="596" t="s">
        <v>6962</v>
      </c>
      <c r="G148" s="597"/>
      <c r="H148" s="597"/>
      <c r="I148" s="597"/>
      <c r="J148" s="597"/>
      <c r="K148" s="597"/>
      <c r="L148" s="597"/>
      <c r="M148" s="597"/>
      <c r="N148" s="597"/>
      <c r="O148" s="597"/>
      <c r="P148" s="597"/>
      <c r="Q148" s="597"/>
      <c r="R148" s="597"/>
      <c r="S148" s="597"/>
      <c r="T148" s="597"/>
      <c r="U148" s="597"/>
      <c r="V148" s="597"/>
      <c r="W148" s="597"/>
      <c r="X148" s="597"/>
      <c r="Y148" s="597"/>
      <c r="Z148" s="597"/>
      <c r="AA148" s="597"/>
      <c r="AB148" s="597"/>
      <c r="AC148" s="597"/>
      <c r="AD148" s="597"/>
      <c r="AE148" s="597"/>
      <c r="AF148" s="597"/>
      <c r="AG148" s="597"/>
      <c r="AH148" s="597"/>
      <c r="AI148" s="597"/>
      <c r="AJ148" s="597"/>
      <c r="AK148" s="598" t="s">
        <v>6961</v>
      </c>
      <c r="AL148" s="599"/>
      <c r="AM148" s="600"/>
    </row>
    <row r="149" spans="1:39" s="429" customFormat="1" ht="16" thickBot="1">
      <c r="A149" s="612" t="s">
        <v>5764</v>
      </c>
      <c r="B149" s="613" t="s">
        <v>5765</v>
      </c>
      <c r="C149" s="614" t="s">
        <v>83</v>
      </c>
      <c r="D149" s="609"/>
      <c r="E149" s="611"/>
      <c r="F149" s="604" t="s">
        <v>6960</v>
      </c>
      <c r="G149" s="605"/>
      <c r="H149" s="605"/>
      <c r="I149" s="605"/>
      <c r="J149" s="605"/>
      <c r="K149" s="605"/>
      <c r="L149" s="605"/>
      <c r="M149" s="605"/>
      <c r="N149" s="605"/>
      <c r="O149" s="605"/>
      <c r="P149" s="605"/>
      <c r="Q149" s="605"/>
      <c r="R149" s="605"/>
      <c r="S149" s="605"/>
      <c r="T149" s="605"/>
      <c r="U149" s="605"/>
      <c r="V149" s="605"/>
      <c r="W149" s="605"/>
      <c r="X149" s="605"/>
      <c r="Y149" s="605"/>
      <c r="Z149" s="605"/>
      <c r="AA149" s="605"/>
      <c r="AB149" s="605"/>
      <c r="AC149" s="605"/>
      <c r="AD149" s="605"/>
      <c r="AE149" s="605"/>
      <c r="AF149" s="605"/>
      <c r="AG149" s="605"/>
      <c r="AH149" s="605"/>
      <c r="AI149" s="605"/>
      <c r="AJ149" s="605"/>
      <c r="AK149" s="601"/>
      <c r="AL149" s="602"/>
      <c r="AM149" s="603"/>
    </row>
    <row r="150" spans="1:39" s="429" customFormat="1" ht="16" thickBot="1">
      <c r="A150" s="612"/>
      <c r="B150" s="613"/>
      <c r="C150" s="614"/>
      <c r="D150" s="609"/>
      <c r="E150" s="611"/>
      <c r="F150" s="432">
        <v>1</v>
      </c>
      <c r="G150" s="433">
        <v>2</v>
      </c>
      <c r="H150" s="433">
        <v>3</v>
      </c>
      <c r="I150" s="433">
        <v>4</v>
      </c>
      <c r="J150" s="433">
        <v>5</v>
      </c>
      <c r="K150" s="433">
        <v>6</v>
      </c>
      <c r="L150" s="433">
        <v>7</v>
      </c>
      <c r="M150" s="433">
        <v>8</v>
      </c>
      <c r="N150" s="433">
        <v>9</v>
      </c>
      <c r="O150" s="433">
        <v>10</v>
      </c>
      <c r="P150" s="433">
        <v>11</v>
      </c>
      <c r="Q150" s="433">
        <v>12</v>
      </c>
      <c r="R150" s="433">
        <v>13</v>
      </c>
      <c r="S150" s="433">
        <v>14</v>
      </c>
      <c r="T150" s="433">
        <v>15</v>
      </c>
      <c r="U150" s="433">
        <v>16</v>
      </c>
      <c r="V150" s="433">
        <v>17</v>
      </c>
      <c r="W150" s="433">
        <v>18</v>
      </c>
      <c r="X150" s="433">
        <v>19</v>
      </c>
      <c r="Y150" s="433">
        <v>20</v>
      </c>
      <c r="Z150" s="433">
        <v>21</v>
      </c>
      <c r="AA150" s="433">
        <v>22</v>
      </c>
      <c r="AB150" s="433">
        <v>23</v>
      </c>
      <c r="AC150" s="433">
        <v>24</v>
      </c>
      <c r="AD150" s="433">
        <v>25</v>
      </c>
      <c r="AE150" s="433">
        <v>26</v>
      </c>
      <c r="AF150" s="433">
        <v>27</v>
      </c>
      <c r="AG150" s="433">
        <v>28</v>
      </c>
      <c r="AH150" s="433">
        <v>29</v>
      </c>
      <c r="AI150" s="433">
        <v>30</v>
      </c>
      <c r="AJ150" s="434">
        <v>31</v>
      </c>
      <c r="AK150" s="529" t="s">
        <v>5766</v>
      </c>
      <c r="AL150" s="488" t="s">
        <v>5767</v>
      </c>
      <c r="AM150" s="489" t="s">
        <v>5768</v>
      </c>
    </row>
    <row r="151" spans="1:39" ht="18.75" customHeight="1">
      <c r="A151" s="548">
        <v>1</v>
      </c>
      <c r="B151" s="549">
        <v>17916</v>
      </c>
      <c r="C151" s="550" t="s">
        <v>6601</v>
      </c>
      <c r="D151" s="556" t="s">
        <v>6602</v>
      </c>
      <c r="E151" s="536" t="s">
        <v>13</v>
      </c>
      <c r="F151" s="537"/>
      <c r="G151" s="537"/>
      <c r="H151" s="538"/>
      <c r="I151" s="538"/>
      <c r="J151" s="538"/>
      <c r="K151" s="538"/>
      <c r="L151" s="538"/>
      <c r="M151" s="538"/>
      <c r="N151" s="538"/>
      <c r="O151" s="538"/>
      <c r="P151" s="538"/>
      <c r="Q151" s="538"/>
      <c r="R151" s="538"/>
      <c r="S151" s="538"/>
      <c r="T151" s="538"/>
      <c r="U151" s="538"/>
      <c r="V151" s="538"/>
      <c r="W151" s="538"/>
      <c r="X151" s="538"/>
      <c r="Y151" s="538"/>
      <c r="Z151" s="538"/>
      <c r="AA151" s="538"/>
      <c r="AB151" s="538"/>
      <c r="AC151" s="538"/>
      <c r="AD151" s="538"/>
      <c r="AE151" s="538"/>
      <c r="AF151" s="538"/>
      <c r="AG151" s="538"/>
      <c r="AH151" s="539"/>
      <c r="AI151" s="539"/>
      <c r="AJ151" s="539"/>
      <c r="AK151" s="539"/>
      <c r="AL151" s="539"/>
      <c r="AM151" s="540"/>
    </row>
    <row r="152" spans="1:39" ht="18.75" customHeight="1">
      <c r="A152" s="551">
        <v>2</v>
      </c>
      <c r="B152" s="356">
        <v>17917</v>
      </c>
      <c r="C152" s="357" t="s">
        <v>6603</v>
      </c>
      <c r="D152" s="358" t="s">
        <v>6604</v>
      </c>
      <c r="E152" s="359" t="s">
        <v>14</v>
      </c>
      <c r="F152" s="530"/>
      <c r="G152" s="530"/>
      <c r="H152" s="531"/>
      <c r="I152" s="531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1"/>
      <c r="AA152" s="531"/>
      <c r="AB152" s="531"/>
      <c r="AC152" s="531"/>
      <c r="AD152" s="531"/>
      <c r="AE152" s="531"/>
      <c r="AF152" s="531"/>
      <c r="AG152" s="531"/>
      <c r="AH152" s="532"/>
      <c r="AI152" s="532"/>
      <c r="AJ152" s="532"/>
      <c r="AK152" s="532"/>
      <c r="AL152" s="532"/>
      <c r="AM152" s="541"/>
    </row>
    <row r="153" spans="1:39" ht="18.75" customHeight="1">
      <c r="A153" s="551">
        <v>3</v>
      </c>
      <c r="B153" s="356">
        <v>17918</v>
      </c>
      <c r="C153" s="357" t="s">
        <v>6605</v>
      </c>
      <c r="D153" s="360" t="s">
        <v>6606</v>
      </c>
      <c r="E153" s="361" t="s">
        <v>14</v>
      </c>
      <c r="F153" s="530"/>
      <c r="G153" s="530"/>
      <c r="H153" s="531"/>
      <c r="I153" s="531"/>
      <c r="J153" s="531"/>
      <c r="K153" s="531"/>
      <c r="L153" s="531"/>
      <c r="M153" s="531"/>
      <c r="N153" s="531"/>
      <c r="O153" s="531"/>
      <c r="P153" s="531"/>
      <c r="Q153" s="531"/>
      <c r="R153" s="531"/>
      <c r="S153" s="531"/>
      <c r="T153" s="531"/>
      <c r="U153" s="531"/>
      <c r="V153" s="531"/>
      <c r="W153" s="531"/>
      <c r="X153" s="531"/>
      <c r="Y153" s="531"/>
      <c r="Z153" s="531"/>
      <c r="AA153" s="531"/>
      <c r="AB153" s="531"/>
      <c r="AC153" s="531"/>
      <c r="AD153" s="531"/>
      <c r="AE153" s="531"/>
      <c r="AF153" s="531"/>
      <c r="AG153" s="531"/>
      <c r="AH153" s="532"/>
      <c r="AI153" s="532"/>
      <c r="AJ153" s="532"/>
      <c r="AK153" s="532"/>
      <c r="AL153" s="532"/>
      <c r="AM153" s="541"/>
    </row>
    <row r="154" spans="1:39" ht="18.75" customHeight="1">
      <c r="A154" s="551">
        <v>4</v>
      </c>
      <c r="B154" s="356">
        <v>17919</v>
      </c>
      <c r="C154" s="357" t="s">
        <v>6607</v>
      </c>
      <c r="D154" s="360" t="s">
        <v>6608</v>
      </c>
      <c r="E154" s="361" t="s">
        <v>14</v>
      </c>
      <c r="F154" s="530"/>
      <c r="G154" s="530"/>
      <c r="H154" s="531"/>
      <c r="I154" s="531"/>
      <c r="J154" s="531"/>
      <c r="K154" s="534"/>
      <c r="L154" s="534"/>
      <c r="M154" s="534"/>
      <c r="N154" s="534"/>
      <c r="O154" s="534"/>
      <c r="P154" s="534"/>
      <c r="Q154" s="534"/>
      <c r="R154" s="534"/>
      <c r="S154" s="534"/>
      <c r="T154" s="534"/>
      <c r="U154" s="534"/>
      <c r="V154" s="534"/>
      <c r="W154" s="534"/>
      <c r="X154" s="534"/>
      <c r="Y154" s="534"/>
      <c r="Z154" s="534"/>
      <c r="AA154" s="534"/>
      <c r="AB154" s="534"/>
      <c r="AC154" s="534"/>
      <c r="AD154" s="534"/>
      <c r="AE154" s="534"/>
      <c r="AF154" s="534"/>
      <c r="AG154" s="534"/>
      <c r="AH154" s="532"/>
      <c r="AI154" s="532"/>
      <c r="AJ154" s="532"/>
      <c r="AK154" s="532"/>
      <c r="AL154" s="532"/>
      <c r="AM154" s="541"/>
    </row>
    <row r="155" spans="1:39" ht="18.75" customHeight="1">
      <c r="A155" s="551">
        <v>5</v>
      </c>
      <c r="B155" s="356">
        <v>17920</v>
      </c>
      <c r="C155" s="357" t="s">
        <v>6609</v>
      </c>
      <c r="D155" s="358" t="s">
        <v>6610</v>
      </c>
      <c r="E155" s="359" t="s">
        <v>14</v>
      </c>
      <c r="F155" s="530"/>
      <c r="G155" s="530"/>
      <c r="H155" s="531"/>
      <c r="I155" s="531"/>
      <c r="J155" s="531"/>
      <c r="K155" s="531"/>
      <c r="L155" s="531"/>
      <c r="M155" s="531"/>
      <c r="N155" s="531"/>
      <c r="O155" s="531"/>
      <c r="P155" s="531"/>
      <c r="Q155" s="531"/>
      <c r="R155" s="531"/>
      <c r="S155" s="531"/>
      <c r="T155" s="531"/>
      <c r="U155" s="531"/>
      <c r="V155" s="531"/>
      <c r="W155" s="531"/>
      <c r="X155" s="531"/>
      <c r="Y155" s="531"/>
      <c r="Z155" s="531"/>
      <c r="AA155" s="531"/>
      <c r="AB155" s="531"/>
      <c r="AC155" s="531"/>
      <c r="AD155" s="531"/>
      <c r="AE155" s="531"/>
      <c r="AF155" s="531"/>
      <c r="AG155" s="531"/>
      <c r="AH155" s="532"/>
      <c r="AI155" s="532"/>
      <c r="AJ155" s="532"/>
      <c r="AK155" s="532"/>
      <c r="AL155" s="532"/>
      <c r="AM155" s="541"/>
    </row>
    <row r="156" spans="1:39" ht="18.75" customHeight="1">
      <c r="A156" s="551">
        <v>6</v>
      </c>
      <c r="B156" s="356">
        <v>17921</v>
      </c>
      <c r="C156" s="357" t="s">
        <v>6611</v>
      </c>
      <c r="D156" s="358" t="s">
        <v>6612</v>
      </c>
      <c r="E156" s="359" t="s">
        <v>14</v>
      </c>
      <c r="F156" s="530"/>
      <c r="G156" s="530"/>
      <c r="H156" s="531"/>
      <c r="I156" s="531"/>
      <c r="J156" s="531"/>
      <c r="K156" s="531"/>
      <c r="L156" s="531"/>
      <c r="M156" s="531"/>
      <c r="N156" s="531"/>
      <c r="O156" s="531"/>
      <c r="P156" s="531"/>
      <c r="Q156" s="531"/>
      <c r="R156" s="531"/>
      <c r="S156" s="531"/>
      <c r="T156" s="531"/>
      <c r="U156" s="531"/>
      <c r="V156" s="531"/>
      <c r="W156" s="531"/>
      <c r="X156" s="531"/>
      <c r="Y156" s="531"/>
      <c r="Z156" s="531"/>
      <c r="AA156" s="531"/>
      <c r="AB156" s="531"/>
      <c r="AC156" s="531"/>
      <c r="AD156" s="531"/>
      <c r="AE156" s="531"/>
      <c r="AF156" s="531"/>
      <c r="AG156" s="531"/>
      <c r="AH156" s="532"/>
      <c r="AI156" s="532"/>
      <c r="AJ156" s="532"/>
      <c r="AK156" s="532"/>
      <c r="AL156" s="532"/>
      <c r="AM156" s="541"/>
    </row>
    <row r="157" spans="1:39" ht="18.75" customHeight="1">
      <c r="A157" s="551">
        <v>7</v>
      </c>
      <c r="B157" s="356">
        <v>17922</v>
      </c>
      <c r="C157" s="357" t="s">
        <v>6613</v>
      </c>
      <c r="D157" s="358" t="s">
        <v>6614</v>
      </c>
      <c r="E157" s="359" t="s">
        <v>14</v>
      </c>
      <c r="F157" s="530"/>
      <c r="G157" s="530"/>
      <c r="H157" s="531"/>
      <c r="I157" s="531"/>
      <c r="J157" s="531"/>
      <c r="K157" s="531"/>
      <c r="L157" s="531"/>
      <c r="M157" s="531"/>
      <c r="N157" s="531"/>
      <c r="O157" s="531"/>
      <c r="P157" s="531"/>
      <c r="Q157" s="531"/>
      <c r="R157" s="531"/>
      <c r="S157" s="531"/>
      <c r="T157" s="531"/>
      <c r="U157" s="531"/>
      <c r="V157" s="531"/>
      <c r="W157" s="531"/>
      <c r="X157" s="531"/>
      <c r="Y157" s="531"/>
      <c r="Z157" s="531"/>
      <c r="AA157" s="531"/>
      <c r="AB157" s="531"/>
      <c r="AC157" s="531"/>
      <c r="AD157" s="531"/>
      <c r="AE157" s="531"/>
      <c r="AF157" s="531"/>
      <c r="AG157" s="531"/>
      <c r="AH157" s="532"/>
      <c r="AI157" s="532"/>
      <c r="AJ157" s="532"/>
      <c r="AK157" s="532"/>
      <c r="AL157" s="532"/>
      <c r="AM157" s="541"/>
    </row>
    <row r="158" spans="1:39" ht="18.75" customHeight="1">
      <c r="A158" s="551">
        <v>8</v>
      </c>
      <c r="B158" s="356">
        <v>17923</v>
      </c>
      <c r="C158" s="357" t="s">
        <v>6615</v>
      </c>
      <c r="D158" s="365" t="s">
        <v>6616</v>
      </c>
      <c r="E158" s="366" t="s">
        <v>13</v>
      </c>
      <c r="F158" s="530"/>
      <c r="G158" s="530"/>
      <c r="H158" s="531"/>
      <c r="I158" s="531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1"/>
      <c r="AA158" s="531"/>
      <c r="AB158" s="531"/>
      <c r="AC158" s="531"/>
      <c r="AD158" s="531"/>
      <c r="AE158" s="531"/>
      <c r="AF158" s="531"/>
      <c r="AG158" s="531"/>
      <c r="AH158" s="532"/>
      <c r="AI158" s="532"/>
      <c r="AJ158" s="532"/>
      <c r="AK158" s="532"/>
      <c r="AL158" s="532"/>
      <c r="AM158" s="541"/>
    </row>
    <row r="159" spans="1:39" ht="18.75" customHeight="1">
      <c r="A159" s="551">
        <v>9</v>
      </c>
      <c r="B159" s="356">
        <v>17924</v>
      </c>
      <c r="C159" s="357" t="s">
        <v>6617</v>
      </c>
      <c r="D159" s="358" t="s">
        <v>6618</v>
      </c>
      <c r="E159" s="359" t="s">
        <v>13</v>
      </c>
      <c r="F159" s="530"/>
      <c r="G159" s="530"/>
      <c r="H159" s="531"/>
      <c r="I159" s="531"/>
      <c r="J159" s="531"/>
      <c r="K159" s="531"/>
      <c r="L159" s="531"/>
      <c r="M159" s="531"/>
      <c r="N159" s="531"/>
      <c r="O159" s="531"/>
      <c r="P159" s="531"/>
      <c r="Q159" s="531"/>
      <c r="R159" s="531"/>
      <c r="S159" s="531"/>
      <c r="T159" s="531"/>
      <c r="U159" s="531"/>
      <c r="V159" s="531"/>
      <c r="W159" s="531"/>
      <c r="X159" s="531"/>
      <c r="Y159" s="531"/>
      <c r="Z159" s="531"/>
      <c r="AA159" s="531"/>
      <c r="AB159" s="531"/>
      <c r="AC159" s="531"/>
      <c r="AD159" s="531"/>
      <c r="AE159" s="531"/>
      <c r="AF159" s="531"/>
      <c r="AG159" s="531"/>
      <c r="AH159" s="532"/>
      <c r="AI159" s="532"/>
      <c r="AJ159" s="532"/>
      <c r="AK159" s="532"/>
      <c r="AL159" s="532"/>
      <c r="AM159" s="541"/>
    </row>
    <row r="160" spans="1:39" ht="18.75" customHeight="1">
      <c r="A160" s="551">
        <v>10</v>
      </c>
      <c r="B160" s="356">
        <v>17925</v>
      </c>
      <c r="C160" s="357" t="s">
        <v>6619</v>
      </c>
      <c r="D160" s="358" t="s">
        <v>6620</v>
      </c>
      <c r="E160" s="359" t="s">
        <v>13</v>
      </c>
      <c r="F160" s="530"/>
      <c r="G160" s="530"/>
      <c r="H160" s="531"/>
      <c r="I160" s="531"/>
      <c r="J160" s="531"/>
      <c r="K160" s="531"/>
      <c r="L160" s="531"/>
      <c r="M160" s="531"/>
      <c r="N160" s="531"/>
      <c r="O160" s="531"/>
      <c r="P160" s="531"/>
      <c r="Q160" s="531"/>
      <c r="R160" s="531"/>
      <c r="S160" s="531"/>
      <c r="T160" s="531"/>
      <c r="U160" s="531"/>
      <c r="V160" s="531"/>
      <c r="W160" s="531"/>
      <c r="X160" s="531"/>
      <c r="Y160" s="531"/>
      <c r="Z160" s="531"/>
      <c r="AA160" s="531"/>
      <c r="AB160" s="531"/>
      <c r="AC160" s="531"/>
      <c r="AD160" s="531"/>
      <c r="AE160" s="531"/>
      <c r="AF160" s="531"/>
      <c r="AG160" s="531"/>
      <c r="AH160" s="532"/>
      <c r="AI160" s="532"/>
      <c r="AJ160" s="532"/>
      <c r="AK160" s="532"/>
      <c r="AL160" s="532"/>
      <c r="AM160" s="541"/>
    </row>
    <row r="161" spans="1:39" ht="18.75" customHeight="1">
      <c r="A161" s="551">
        <v>11</v>
      </c>
      <c r="B161" s="356">
        <v>17926</v>
      </c>
      <c r="C161" s="357" t="s">
        <v>6621</v>
      </c>
      <c r="D161" s="358" t="s">
        <v>6622</v>
      </c>
      <c r="E161" s="359" t="s">
        <v>14</v>
      </c>
      <c r="F161" s="530"/>
      <c r="G161" s="530"/>
      <c r="H161" s="531"/>
      <c r="I161" s="531"/>
      <c r="J161" s="531"/>
      <c r="K161" s="531"/>
      <c r="L161" s="531"/>
      <c r="M161" s="531"/>
      <c r="N161" s="531"/>
      <c r="O161" s="531"/>
      <c r="P161" s="531"/>
      <c r="Q161" s="531"/>
      <c r="R161" s="531"/>
      <c r="S161" s="531"/>
      <c r="T161" s="531"/>
      <c r="U161" s="531"/>
      <c r="V161" s="531"/>
      <c r="W161" s="531"/>
      <c r="X161" s="531"/>
      <c r="Y161" s="531"/>
      <c r="Z161" s="531"/>
      <c r="AA161" s="531"/>
      <c r="AB161" s="531"/>
      <c r="AC161" s="531"/>
      <c r="AD161" s="531"/>
      <c r="AE161" s="531"/>
      <c r="AF161" s="531"/>
      <c r="AG161" s="531"/>
      <c r="AH161" s="532"/>
      <c r="AI161" s="532"/>
      <c r="AJ161" s="532"/>
      <c r="AK161" s="532"/>
      <c r="AL161" s="532"/>
      <c r="AM161" s="541"/>
    </row>
    <row r="162" spans="1:39" ht="18.75" customHeight="1">
      <c r="A162" s="551">
        <v>13</v>
      </c>
      <c r="B162" s="356">
        <v>17928</v>
      </c>
      <c r="C162" s="357" t="s">
        <v>6625</v>
      </c>
      <c r="D162" s="358" t="s">
        <v>6626</v>
      </c>
      <c r="E162" s="359" t="s">
        <v>14</v>
      </c>
      <c r="F162" s="530"/>
      <c r="G162" s="530"/>
      <c r="H162" s="531"/>
      <c r="I162" s="531"/>
      <c r="J162" s="531"/>
      <c r="K162" s="531"/>
      <c r="L162" s="531"/>
      <c r="M162" s="531"/>
      <c r="N162" s="531"/>
      <c r="O162" s="531"/>
      <c r="P162" s="531"/>
      <c r="Q162" s="531"/>
      <c r="R162" s="531"/>
      <c r="S162" s="531"/>
      <c r="T162" s="531"/>
      <c r="U162" s="531"/>
      <c r="V162" s="531"/>
      <c r="W162" s="531"/>
      <c r="X162" s="531"/>
      <c r="Y162" s="531"/>
      <c r="Z162" s="531"/>
      <c r="AA162" s="531"/>
      <c r="AB162" s="531"/>
      <c r="AC162" s="531"/>
      <c r="AD162" s="531"/>
      <c r="AE162" s="531"/>
      <c r="AF162" s="531"/>
      <c r="AG162" s="531"/>
      <c r="AH162" s="532"/>
      <c r="AI162" s="532"/>
      <c r="AJ162" s="532"/>
      <c r="AK162" s="532"/>
      <c r="AL162" s="532"/>
      <c r="AM162" s="541"/>
    </row>
    <row r="163" spans="1:39" ht="18.75" customHeight="1">
      <c r="A163" s="551">
        <v>12</v>
      </c>
      <c r="B163" s="356">
        <v>17927</v>
      </c>
      <c r="C163" s="357" t="s">
        <v>6623</v>
      </c>
      <c r="D163" s="358" t="s">
        <v>6624</v>
      </c>
      <c r="E163" s="359" t="s">
        <v>13</v>
      </c>
      <c r="F163" s="530"/>
      <c r="G163" s="530"/>
      <c r="H163" s="531"/>
      <c r="I163" s="531"/>
      <c r="J163" s="531"/>
      <c r="K163" s="531"/>
      <c r="L163" s="531"/>
      <c r="M163" s="531"/>
      <c r="N163" s="531"/>
      <c r="O163" s="531"/>
      <c r="P163" s="531"/>
      <c r="Q163" s="531"/>
      <c r="R163" s="531"/>
      <c r="S163" s="531"/>
      <c r="T163" s="531"/>
      <c r="U163" s="531"/>
      <c r="V163" s="531"/>
      <c r="W163" s="531"/>
      <c r="X163" s="531"/>
      <c r="Y163" s="531"/>
      <c r="Z163" s="531"/>
      <c r="AA163" s="531"/>
      <c r="AB163" s="531"/>
      <c r="AC163" s="532"/>
      <c r="AD163" s="531"/>
      <c r="AE163" s="531"/>
      <c r="AF163" s="531"/>
      <c r="AG163" s="531"/>
      <c r="AH163" s="532"/>
      <c r="AI163" s="532"/>
      <c r="AJ163" s="532"/>
      <c r="AK163" s="532"/>
      <c r="AL163" s="532"/>
      <c r="AM163" s="541"/>
    </row>
    <row r="164" spans="1:39" ht="18.75" customHeight="1">
      <c r="A164" s="551">
        <v>14</v>
      </c>
      <c r="B164" s="356">
        <v>17929</v>
      </c>
      <c r="C164" s="357" t="s">
        <v>6627</v>
      </c>
      <c r="D164" s="358" t="s">
        <v>6628</v>
      </c>
      <c r="E164" s="359" t="s">
        <v>14</v>
      </c>
      <c r="F164" s="530"/>
      <c r="G164" s="530"/>
      <c r="H164" s="531"/>
      <c r="I164" s="531"/>
      <c r="J164" s="531"/>
      <c r="K164" s="531"/>
      <c r="L164" s="531"/>
      <c r="M164" s="531"/>
      <c r="N164" s="531"/>
      <c r="O164" s="531"/>
      <c r="P164" s="531"/>
      <c r="Q164" s="531"/>
      <c r="R164" s="531"/>
      <c r="S164" s="531"/>
      <c r="T164" s="531"/>
      <c r="U164" s="531"/>
      <c r="V164" s="531"/>
      <c r="W164" s="531"/>
      <c r="X164" s="531"/>
      <c r="Y164" s="531"/>
      <c r="Z164" s="531"/>
      <c r="AA164" s="531"/>
      <c r="AB164" s="531"/>
      <c r="AC164" s="531"/>
      <c r="AD164" s="531"/>
      <c r="AE164" s="531"/>
      <c r="AF164" s="531"/>
      <c r="AG164" s="531"/>
      <c r="AH164" s="532"/>
      <c r="AI164" s="532"/>
      <c r="AJ164" s="532"/>
      <c r="AK164" s="532"/>
      <c r="AL164" s="532"/>
      <c r="AM164" s="541"/>
    </row>
    <row r="165" spans="1:39" ht="18.75" customHeight="1">
      <c r="A165" s="551">
        <v>15</v>
      </c>
      <c r="B165" s="356">
        <v>17930</v>
      </c>
      <c r="C165" s="357" t="s">
        <v>6629</v>
      </c>
      <c r="D165" s="358" t="s">
        <v>6630</v>
      </c>
      <c r="E165" s="359" t="s">
        <v>14</v>
      </c>
      <c r="F165" s="530"/>
      <c r="G165" s="530"/>
      <c r="H165" s="531"/>
      <c r="I165" s="531"/>
      <c r="J165" s="531"/>
      <c r="K165" s="531"/>
      <c r="L165" s="531"/>
      <c r="M165" s="531"/>
      <c r="N165" s="531"/>
      <c r="O165" s="531"/>
      <c r="P165" s="531"/>
      <c r="Q165" s="531"/>
      <c r="R165" s="531"/>
      <c r="S165" s="531"/>
      <c r="T165" s="531"/>
      <c r="U165" s="531"/>
      <c r="V165" s="531"/>
      <c r="W165" s="531"/>
      <c r="X165" s="531"/>
      <c r="Y165" s="531"/>
      <c r="Z165" s="531"/>
      <c r="AA165" s="531"/>
      <c r="AB165" s="531"/>
      <c r="AC165" s="531"/>
      <c r="AD165" s="531"/>
      <c r="AE165" s="531"/>
      <c r="AF165" s="531"/>
      <c r="AG165" s="531"/>
      <c r="AH165" s="532"/>
      <c r="AI165" s="532"/>
      <c r="AJ165" s="532"/>
      <c r="AK165" s="558"/>
      <c r="AL165" s="559"/>
      <c r="AM165" s="560"/>
    </row>
    <row r="166" spans="1:39" ht="18.75" customHeight="1">
      <c r="A166" s="551">
        <v>16</v>
      </c>
      <c r="B166" s="356">
        <v>17931</v>
      </c>
      <c r="C166" s="357" t="s">
        <v>6631</v>
      </c>
      <c r="D166" s="358" t="s">
        <v>6632</v>
      </c>
      <c r="E166" s="359" t="s">
        <v>14</v>
      </c>
      <c r="F166" s="530"/>
      <c r="G166" s="530"/>
      <c r="H166" s="531"/>
      <c r="I166" s="531"/>
      <c r="J166" s="531"/>
      <c r="K166" s="531"/>
      <c r="L166" s="531"/>
      <c r="M166" s="531"/>
      <c r="N166" s="531"/>
      <c r="O166" s="531"/>
      <c r="P166" s="531"/>
      <c r="Q166" s="531"/>
      <c r="R166" s="531"/>
      <c r="S166" s="531"/>
      <c r="T166" s="531"/>
      <c r="U166" s="531"/>
      <c r="V166" s="531"/>
      <c r="W166" s="531"/>
      <c r="X166" s="531"/>
      <c r="Y166" s="531"/>
      <c r="Z166" s="531"/>
      <c r="AA166" s="531"/>
      <c r="AB166" s="531"/>
      <c r="AC166" s="531"/>
      <c r="AD166" s="531"/>
      <c r="AE166" s="531"/>
      <c r="AF166" s="531"/>
      <c r="AG166" s="531"/>
      <c r="AH166" s="532"/>
      <c r="AI166" s="532"/>
      <c r="AJ166" s="532"/>
      <c r="AK166" s="532"/>
      <c r="AL166" s="532"/>
      <c r="AM166" s="541"/>
    </row>
    <row r="167" spans="1:39" ht="18.75" customHeight="1">
      <c r="A167" s="551">
        <v>17</v>
      </c>
      <c r="B167" s="356">
        <v>17932</v>
      </c>
      <c r="C167" s="357" t="s">
        <v>6633</v>
      </c>
      <c r="D167" s="358" t="s">
        <v>6634</v>
      </c>
      <c r="E167" s="359" t="s">
        <v>14</v>
      </c>
      <c r="F167" s="530"/>
      <c r="G167" s="530"/>
      <c r="H167" s="531"/>
      <c r="I167" s="531"/>
      <c r="J167" s="531"/>
      <c r="K167" s="531"/>
      <c r="L167" s="531"/>
      <c r="M167" s="531"/>
      <c r="N167" s="531"/>
      <c r="O167" s="531"/>
      <c r="P167" s="531"/>
      <c r="Q167" s="531"/>
      <c r="R167" s="531"/>
      <c r="S167" s="531"/>
      <c r="T167" s="531"/>
      <c r="U167" s="531"/>
      <c r="V167" s="531"/>
      <c r="W167" s="531"/>
      <c r="X167" s="531"/>
      <c r="Y167" s="531"/>
      <c r="Z167" s="531"/>
      <c r="AA167" s="531"/>
      <c r="AB167" s="531"/>
      <c r="AC167" s="531"/>
      <c r="AD167" s="531"/>
      <c r="AE167" s="531"/>
      <c r="AF167" s="531"/>
      <c r="AG167" s="531"/>
      <c r="AH167" s="532"/>
      <c r="AI167" s="532"/>
      <c r="AJ167" s="532"/>
      <c r="AK167" s="532"/>
      <c r="AL167" s="532"/>
      <c r="AM167" s="541"/>
    </row>
    <row r="168" spans="1:39" ht="18.75" customHeight="1">
      <c r="A168" s="551">
        <v>18</v>
      </c>
      <c r="B168" s="356">
        <v>17933</v>
      </c>
      <c r="C168" s="357" t="s">
        <v>6635</v>
      </c>
      <c r="D168" s="358" t="s">
        <v>6953</v>
      </c>
      <c r="E168" s="359" t="s">
        <v>13</v>
      </c>
      <c r="F168" s="530"/>
      <c r="G168" s="530"/>
      <c r="H168" s="531"/>
      <c r="I168" s="531"/>
      <c r="J168" s="531"/>
      <c r="K168" s="531"/>
      <c r="L168" s="531"/>
      <c r="M168" s="531"/>
      <c r="N168" s="531"/>
      <c r="O168" s="531"/>
      <c r="P168" s="531"/>
      <c r="Q168" s="531"/>
      <c r="R168" s="531"/>
      <c r="S168" s="531"/>
      <c r="T168" s="531"/>
      <c r="U168" s="531"/>
      <c r="V168" s="531"/>
      <c r="W168" s="531"/>
      <c r="X168" s="531"/>
      <c r="Y168" s="531"/>
      <c r="Z168" s="531"/>
      <c r="AA168" s="531"/>
      <c r="AB168" s="531"/>
      <c r="AC168" s="531"/>
      <c r="AD168" s="531"/>
      <c r="AE168" s="531"/>
      <c r="AF168" s="531"/>
      <c r="AG168" s="531"/>
      <c r="AH168" s="532"/>
      <c r="AI168" s="532"/>
      <c r="AJ168" s="532"/>
      <c r="AK168" s="532"/>
      <c r="AL168" s="532"/>
      <c r="AM168" s="541"/>
    </row>
    <row r="169" spans="1:39" ht="18.75" customHeight="1">
      <c r="A169" s="551">
        <v>19</v>
      </c>
      <c r="B169" s="356">
        <v>17934</v>
      </c>
      <c r="C169" s="357" t="s">
        <v>6636</v>
      </c>
      <c r="D169" s="358" t="s">
        <v>6637</v>
      </c>
      <c r="E169" s="359" t="s">
        <v>13</v>
      </c>
      <c r="F169" s="530"/>
      <c r="G169" s="530"/>
      <c r="H169" s="531"/>
      <c r="I169" s="531"/>
      <c r="J169" s="531"/>
      <c r="K169" s="531"/>
      <c r="L169" s="531"/>
      <c r="M169" s="531"/>
      <c r="N169" s="531"/>
      <c r="O169" s="531"/>
      <c r="P169" s="531"/>
      <c r="Q169" s="531"/>
      <c r="R169" s="531"/>
      <c r="S169" s="531"/>
      <c r="T169" s="531"/>
      <c r="U169" s="531"/>
      <c r="V169" s="531"/>
      <c r="W169" s="531"/>
      <c r="X169" s="531"/>
      <c r="Y169" s="531"/>
      <c r="Z169" s="531"/>
      <c r="AA169" s="531"/>
      <c r="AB169" s="531"/>
      <c r="AC169" s="531"/>
      <c r="AD169" s="531"/>
      <c r="AE169" s="531"/>
      <c r="AF169" s="531"/>
      <c r="AG169" s="531"/>
      <c r="AH169" s="532"/>
      <c r="AI169" s="532"/>
      <c r="AJ169" s="532"/>
      <c r="AK169" s="532"/>
      <c r="AL169" s="532"/>
      <c r="AM169" s="541"/>
    </row>
    <row r="170" spans="1:39" ht="18.75" customHeight="1">
      <c r="A170" s="551">
        <v>20</v>
      </c>
      <c r="B170" s="356">
        <v>17935</v>
      </c>
      <c r="C170" s="357" t="s">
        <v>6638</v>
      </c>
      <c r="D170" s="358" t="s">
        <v>6639</v>
      </c>
      <c r="E170" s="359" t="s">
        <v>13</v>
      </c>
      <c r="F170" s="533"/>
      <c r="G170" s="533"/>
      <c r="H170" s="534"/>
      <c r="I170" s="534"/>
      <c r="J170" s="534"/>
      <c r="K170" s="534"/>
      <c r="L170" s="534"/>
      <c r="M170" s="534"/>
      <c r="N170" s="534"/>
      <c r="O170" s="534"/>
      <c r="P170" s="534"/>
      <c r="Q170" s="534"/>
      <c r="R170" s="534"/>
      <c r="S170" s="534"/>
      <c r="T170" s="534"/>
      <c r="U170" s="534"/>
      <c r="V170" s="534"/>
      <c r="W170" s="534"/>
      <c r="X170" s="534"/>
      <c r="Y170" s="534"/>
      <c r="Z170" s="534"/>
      <c r="AA170" s="534"/>
      <c r="AB170" s="534"/>
      <c r="AC170" s="534"/>
      <c r="AD170" s="534"/>
      <c r="AE170" s="534"/>
      <c r="AF170" s="534"/>
      <c r="AG170" s="534"/>
      <c r="AH170" s="532"/>
      <c r="AI170" s="532"/>
      <c r="AJ170" s="532"/>
      <c r="AK170" s="532"/>
      <c r="AL170" s="532"/>
      <c r="AM170" s="541"/>
    </row>
    <row r="171" spans="1:39" ht="18.75" customHeight="1">
      <c r="A171" s="551">
        <v>21</v>
      </c>
      <c r="B171" s="356">
        <v>17936</v>
      </c>
      <c r="C171" s="357" t="s">
        <v>6640</v>
      </c>
      <c r="D171" s="358" t="s">
        <v>6641</v>
      </c>
      <c r="E171" s="359" t="s">
        <v>14</v>
      </c>
      <c r="F171" s="530"/>
      <c r="G171" s="530"/>
      <c r="H171" s="531"/>
      <c r="I171" s="531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1"/>
      <c r="AA171" s="531"/>
      <c r="AB171" s="531"/>
      <c r="AC171" s="531"/>
      <c r="AD171" s="531"/>
      <c r="AE171" s="531"/>
      <c r="AF171" s="531"/>
      <c r="AG171" s="531"/>
      <c r="AH171" s="532"/>
      <c r="AI171" s="532"/>
      <c r="AJ171" s="532"/>
      <c r="AK171" s="532"/>
      <c r="AL171" s="532"/>
      <c r="AM171" s="541"/>
    </row>
    <row r="172" spans="1:39" ht="18.75" customHeight="1">
      <c r="A172" s="551">
        <v>22</v>
      </c>
      <c r="B172" s="356">
        <v>17937</v>
      </c>
      <c r="C172" s="357" t="s">
        <v>6642</v>
      </c>
      <c r="D172" s="358" t="s">
        <v>6643</v>
      </c>
      <c r="E172" s="359" t="s">
        <v>14</v>
      </c>
      <c r="F172" s="530"/>
      <c r="G172" s="530"/>
      <c r="H172" s="531"/>
      <c r="I172" s="531"/>
      <c r="J172" s="531"/>
      <c r="K172" s="531"/>
      <c r="L172" s="531"/>
      <c r="M172" s="531"/>
      <c r="N172" s="531"/>
      <c r="O172" s="531"/>
      <c r="P172" s="531"/>
      <c r="Q172" s="531"/>
      <c r="R172" s="531"/>
      <c r="S172" s="531"/>
      <c r="T172" s="531"/>
      <c r="U172" s="531"/>
      <c r="V172" s="531"/>
      <c r="W172" s="531"/>
      <c r="X172" s="531"/>
      <c r="Y172" s="531"/>
      <c r="Z172" s="531"/>
      <c r="AA172" s="531"/>
      <c r="AB172" s="531"/>
      <c r="AC172" s="531"/>
      <c r="AD172" s="531"/>
      <c r="AE172" s="531"/>
      <c r="AF172" s="531"/>
      <c r="AG172" s="531"/>
      <c r="AH172" s="532"/>
      <c r="AI172" s="532"/>
      <c r="AJ172" s="532"/>
      <c r="AK172" s="532"/>
      <c r="AL172" s="532"/>
      <c r="AM172" s="541"/>
    </row>
    <row r="173" spans="1:39" ht="18.75" customHeight="1">
      <c r="A173" s="551">
        <v>23</v>
      </c>
      <c r="B173" s="356">
        <v>17938</v>
      </c>
      <c r="C173" s="357" t="s">
        <v>6644</v>
      </c>
      <c r="D173" s="358" t="s">
        <v>6645</v>
      </c>
      <c r="E173" s="359" t="s">
        <v>14</v>
      </c>
      <c r="F173" s="530"/>
      <c r="G173" s="530"/>
      <c r="H173" s="531"/>
      <c r="I173" s="531"/>
      <c r="J173" s="531"/>
      <c r="K173" s="531"/>
      <c r="L173" s="531"/>
      <c r="M173" s="531"/>
      <c r="N173" s="531"/>
      <c r="O173" s="531"/>
      <c r="P173" s="531"/>
      <c r="Q173" s="531"/>
      <c r="R173" s="531"/>
      <c r="S173" s="531"/>
      <c r="T173" s="531"/>
      <c r="U173" s="531"/>
      <c r="V173" s="531"/>
      <c r="W173" s="531"/>
      <c r="X173" s="531"/>
      <c r="Y173" s="531"/>
      <c r="Z173" s="531"/>
      <c r="AA173" s="531"/>
      <c r="AB173" s="531"/>
      <c r="AC173" s="531"/>
      <c r="AD173" s="531"/>
      <c r="AE173" s="531"/>
      <c r="AF173" s="531"/>
      <c r="AG173" s="531"/>
      <c r="AH173" s="532"/>
      <c r="AI173" s="532"/>
      <c r="AJ173" s="532"/>
      <c r="AK173" s="532"/>
      <c r="AL173" s="532"/>
      <c r="AM173" s="541"/>
    </row>
    <row r="174" spans="1:39" ht="18.75" customHeight="1">
      <c r="A174" s="551">
        <v>24</v>
      </c>
      <c r="B174" s="356">
        <v>17939</v>
      </c>
      <c r="C174" s="357" t="s">
        <v>6646</v>
      </c>
      <c r="D174" s="358" t="s">
        <v>6647</v>
      </c>
      <c r="E174" s="359" t="s">
        <v>13</v>
      </c>
      <c r="F174" s="530"/>
      <c r="G174" s="530"/>
      <c r="H174" s="531"/>
      <c r="I174" s="531"/>
      <c r="J174" s="531"/>
      <c r="K174" s="531"/>
      <c r="L174" s="531"/>
      <c r="M174" s="531"/>
      <c r="N174" s="531"/>
      <c r="O174" s="531"/>
      <c r="P174" s="531"/>
      <c r="Q174" s="531"/>
      <c r="R174" s="531"/>
      <c r="S174" s="531"/>
      <c r="T174" s="531"/>
      <c r="U174" s="531"/>
      <c r="V174" s="531"/>
      <c r="W174" s="531"/>
      <c r="X174" s="531"/>
      <c r="Y174" s="531"/>
      <c r="Z174" s="531"/>
      <c r="AA174" s="531"/>
      <c r="AB174" s="531"/>
      <c r="AC174" s="531"/>
      <c r="AD174" s="531"/>
      <c r="AE174" s="531"/>
      <c r="AF174" s="531"/>
      <c r="AG174" s="531"/>
      <c r="AH174" s="532"/>
      <c r="AI174" s="532"/>
      <c r="AJ174" s="532"/>
      <c r="AK174" s="532"/>
      <c r="AL174" s="532"/>
      <c r="AM174" s="541"/>
    </row>
    <row r="175" spans="1:39" ht="18.75" customHeight="1">
      <c r="A175" s="551">
        <v>25</v>
      </c>
      <c r="B175" s="356">
        <v>17940</v>
      </c>
      <c r="C175" s="357" t="s">
        <v>6648</v>
      </c>
      <c r="D175" s="358" t="s">
        <v>6649</v>
      </c>
      <c r="E175" s="359" t="s">
        <v>14</v>
      </c>
      <c r="F175" s="530"/>
      <c r="G175" s="530"/>
      <c r="H175" s="531"/>
      <c r="I175" s="531"/>
      <c r="J175" s="531"/>
      <c r="K175" s="531"/>
      <c r="L175" s="531"/>
      <c r="M175" s="531"/>
      <c r="N175" s="531"/>
      <c r="O175" s="531"/>
      <c r="P175" s="531"/>
      <c r="Q175" s="531"/>
      <c r="R175" s="531"/>
      <c r="S175" s="531"/>
      <c r="T175" s="531"/>
      <c r="U175" s="531"/>
      <c r="V175" s="531"/>
      <c r="W175" s="531"/>
      <c r="X175" s="531"/>
      <c r="Y175" s="531"/>
      <c r="Z175" s="531"/>
      <c r="AA175" s="531"/>
      <c r="AB175" s="531"/>
      <c r="AC175" s="531"/>
      <c r="AD175" s="531"/>
      <c r="AE175" s="531"/>
      <c r="AF175" s="531"/>
      <c r="AG175" s="531"/>
      <c r="AH175" s="532"/>
      <c r="AI175" s="532"/>
      <c r="AJ175" s="532"/>
      <c r="AK175" s="532"/>
      <c r="AL175" s="532"/>
      <c r="AM175" s="541"/>
    </row>
    <row r="176" spans="1:39" ht="18.75" customHeight="1">
      <c r="A176" s="551">
        <v>26</v>
      </c>
      <c r="B176" s="356">
        <v>17941</v>
      </c>
      <c r="C176" s="357" t="s">
        <v>6650</v>
      </c>
      <c r="D176" s="358" t="s">
        <v>6651</v>
      </c>
      <c r="E176" s="359" t="s">
        <v>14</v>
      </c>
      <c r="F176" s="530"/>
      <c r="G176" s="530"/>
      <c r="H176" s="531"/>
      <c r="I176" s="531"/>
      <c r="J176" s="531"/>
      <c r="K176" s="531"/>
      <c r="L176" s="531"/>
      <c r="M176" s="531"/>
      <c r="N176" s="531"/>
      <c r="O176" s="531"/>
      <c r="P176" s="531"/>
      <c r="Q176" s="531"/>
      <c r="R176" s="531"/>
      <c r="S176" s="531"/>
      <c r="T176" s="531"/>
      <c r="U176" s="531"/>
      <c r="V176" s="531"/>
      <c r="W176" s="531"/>
      <c r="X176" s="531"/>
      <c r="Y176" s="531"/>
      <c r="Z176" s="531"/>
      <c r="AA176" s="531"/>
      <c r="AB176" s="531"/>
      <c r="AC176" s="531"/>
      <c r="AD176" s="531"/>
      <c r="AE176" s="531"/>
      <c r="AF176" s="531"/>
      <c r="AG176" s="531"/>
      <c r="AH176" s="532"/>
      <c r="AI176" s="532"/>
      <c r="AJ176" s="532"/>
      <c r="AK176" s="532"/>
      <c r="AL176" s="532"/>
      <c r="AM176" s="541"/>
    </row>
    <row r="177" spans="1:39" ht="18.75" customHeight="1">
      <c r="A177" s="551">
        <v>27</v>
      </c>
      <c r="B177" s="356">
        <v>17942</v>
      </c>
      <c r="C177" s="357" t="s">
        <v>6652</v>
      </c>
      <c r="D177" s="358" t="s">
        <v>6653</v>
      </c>
      <c r="E177" s="359" t="s">
        <v>13</v>
      </c>
      <c r="F177" s="530"/>
      <c r="G177" s="530"/>
      <c r="H177" s="531"/>
      <c r="I177" s="531"/>
      <c r="J177" s="531"/>
      <c r="K177" s="531"/>
      <c r="L177" s="531"/>
      <c r="M177" s="531"/>
      <c r="N177" s="531"/>
      <c r="O177" s="531"/>
      <c r="P177" s="531"/>
      <c r="Q177" s="531"/>
      <c r="R177" s="531"/>
      <c r="S177" s="531"/>
      <c r="T177" s="531"/>
      <c r="U177" s="531"/>
      <c r="V177" s="531"/>
      <c r="W177" s="531"/>
      <c r="X177" s="531"/>
      <c r="Y177" s="531"/>
      <c r="Z177" s="531"/>
      <c r="AA177" s="530"/>
      <c r="AB177" s="531"/>
      <c r="AC177" s="531"/>
      <c r="AD177" s="531"/>
      <c r="AE177" s="531"/>
      <c r="AF177" s="531"/>
      <c r="AG177" s="531"/>
      <c r="AH177" s="532"/>
      <c r="AI177" s="532"/>
      <c r="AJ177" s="532"/>
      <c r="AK177" s="532"/>
      <c r="AL177" s="532"/>
      <c r="AM177" s="541"/>
    </row>
    <row r="178" spans="1:39" ht="18.75" customHeight="1">
      <c r="A178" s="551">
        <v>28</v>
      </c>
      <c r="B178" s="356">
        <v>17943</v>
      </c>
      <c r="C178" s="357" t="s">
        <v>6654</v>
      </c>
      <c r="D178" s="358" t="s">
        <v>6655</v>
      </c>
      <c r="E178" s="359" t="s">
        <v>13</v>
      </c>
      <c r="F178" s="530"/>
      <c r="G178" s="530"/>
      <c r="H178" s="531"/>
      <c r="I178" s="531"/>
      <c r="J178" s="531"/>
      <c r="K178" s="531"/>
      <c r="L178" s="531"/>
      <c r="M178" s="531"/>
      <c r="N178" s="531"/>
      <c r="O178" s="531"/>
      <c r="P178" s="531"/>
      <c r="Q178" s="531"/>
      <c r="R178" s="531"/>
      <c r="S178" s="531"/>
      <c r="T178" s="531"/>
      <c r="U178" s="531"/>
      <c r="V178" s="531"/>
      <c r="W178" s="531"/>
      <c r="X178" s="531"/>
      <c r="Y178" s="531"/>
      <c r="Z178" s="531"/>
      <c r="AA178" s="531"/>
      <c r="AB178" s="531"/>
      <c r="AC178" s="531"/>
      <c r="AD178" s="531"/>
      <c r="AE178" s="531"/>
      <c r="AF178" s="531"/>
      <c r="AG178" s="531"/>
      <c r="AH178" s="532"/>
      <c r="AI178" s="532"/>
      <c r="AJ178" s="532"/>
      <c r="AK178" s="532"/>
      <c r="AL178" s="532"/>
      <c r="AM178" s="541"/>
    </row>
    <row r="179" spans="1:39" ht="18.75" customHeight="1">
      <c r="A179" s="551">
        <v>29</v>
      </c>
      <c r="B179" s="356">
        <v>17944</v>
      </c>
      <c r="C179" s="357" t="s">
        <v>6656</v>
      </c>
      <c r="D179" s="360" t="s">
        <v>6657</v>
      </c>
      <c r="E179" s="361" t="s">
        <v>14</v>
      </c>
      <c r="F179" s="530"/>
      <c r="G179" s="530"/>
      <c r="H179" s="531"/>
      <c r="I179" s="531"/>
      <c r="J179" s="531"/>
      <c r="K179" s="531"/>
      <c r="L179" s="531"/>
      <c r="M179" s="531"/>
      <c r="N179" s="531"/>
      <c r="O179" s="531"/>
      <c r="P179" s="531"/>
      <c r="Q179" s="531"/>
      <c r="R179" s="531"/>
      <c r="S179" s="531"/>
      <c r="T179" s="531"/>
      <c r="U179" s="531"/>
      <c r="V179" s="531"/>
      <c r="W179" s="531"/>
      <c r="X179" s="531"/>
      <c r="Y179" s="531"/>
      <c r="Z179" s="531"/>
      <c r="AA179" s="531"/>
      <c r="AB179" s="531"/>
      <c r="AC179" s="531"/>
      <c r="AD179" s="531"/>
      <c r="AE179" s="531"/>
      <c r="AF179" s="531"/>
      <c r="AG179" s="531"/>
      <c r="AH179" s="532"/>
      <c r="AI179" s="532"/>
      <c r="AJ179" s="532"/>
      <c r="AK179" s="532"/>
      <c r="AL179" s="532"/>
      <c r="AM179" s="541"/>
    </row>
    <row r="180" spans="1:39" ht="18.75" customHeight="1">
      <c r="A180" s="551">
        <v>30</v>
      </c>
      <c r="B180" s="356">
        <v>17945</v>
      </c>
      <c r="C180" s="357" t="s">
        <v>6658</v>
      </c>
      <c r="D180" s="358" t="s">
        <v>6659</v>
      </c>
      <c r="E180" s="359" t="s">
        <v>14</v>
      </c>
      <c r="F180" s="530"/>
      <c r="G180" s="530"/>
      <c r="H180" s="531" t="s">
        <v>2547</v>
      </c>
      <c r="I180" s="531"/>
      <c r="J180" s="531"/>
      <c r="K180" s="531"/>
      <c r="L180" s="531"/>
      <c r="M180" s="531"/>
      <c r="N180" s="531"/>
      <c r="O180" s="531"/>
      <c r="P180" s="531"/>
      <c r="Q180" s="531"/>
      <c r="R180" s="531"/>
      <c r="S180" s="531"/>
      <c r="T180" s="531"/>
      <c r="U180" s="531"/>
      <c r="V180" s="531"/>
      <c r="W180" s="531"/>
      <c r="X180" s="531"/>
      <c r="Y180" s="531"/>
      <c r="Z180" s="531"/>
      <c r="AA180" s="531"/>
      <c r="AB180" s="531"/>
      <c r="AC180" s="531"/>
      <c r="AD180" s="531"/>
      <c r="AE180" s="531"/>
      <c r="AF180" s="531"/>
      <c r="AG180" s="531"/>
      <c r="AH180" s="532"/>
      <c r="AI180" s="532"/>
      <c r="AJ180" s="532"/>
      <c r="AK180" s="532"/>
      <c r="AL180" s="532"/>
      <c r="AM180" s="541"/>
    </row>
    <row r="181" spans="1:39" ht="18.75" customHeight="1">
      <c r="A181" s="551">
        <v>31</v>
      </c>
      <c r="B181" s="356">
        <v>17946</v>
      </c>
      <c r="C181" s="357" t="s">
        <v>6660</v>
      </c>
      <c r="D181" s="358" t="s">
        <v>6661</v>
      </c>
      <c r="E181" s="359" t="s">
        <v>14</v>
      </c>
      <c r="F181" s="530"/>
      <c r="G181" s="530"/>
      <c r="H181" s="531"/>
      <c r="I181" s="531"/>
      <c r="J181" s="531"/>
      <c r="K181" s="531"/>
      <c r="L181" s="531"/>
      <c r="M181" s="531"/>
      <c r="N181" s="531"/>
      <c r="O181" s="531"/>
      <c r="P181" s="531"/>
      <c r="Q181" s="531"/>
      <c r="R181" s="531"/>
      <c r="S181" s="531"/>
      <c r="T181" s="531"/>
      <c r="U181" s="531"/>
      <c r="V181" s="531"/>
      <c r="W181" s="531"/>
      <c r="X181" s="531"/>
      <c r="Y181" s="531"/>
      <c r="Z181" s="531"/>
      <c r="AA181" s="531"/>
      <c r="AB181" s="531"/>
      <c r="AC181" s="531"/>
      <c r="AD181" s="531"/>
      <c r="AE181" s="531"/>
      <c r="AF181" s="531"/>
      <c r="AG181" s="531"/>
      <c r="AH181" s="532"/>
      <c r="AI181" s="532"/>
      <c r="AJ181" s="532"/>
      <c r="AK181" s="532"/>
      <c r="AL181" s="532"/>
      <c r="AM181" s="541"/>
    </row>
    <row r="182" spans="1:39" ht="18.75" customHeight="1">
      <c r="A182" s="551">
        <v>32</v>
      </c>
      <c r="B182" s="356">
        <v>17947</v>
      </c>
      <c r="C182" s="357" t="s">
        <v>6662</v>
      </c>
      <c r="D182" s="358" t="s">
        <v>6663</v>
      </c>
      <c r="E182" s="359" t="s">
        <v>14</v>
      </c>
      <c r="F182" s="530"/>
      <c r="G182" s="530"/>
      <c r="H182" s="531"/>
      <c r="I182" s="531"/>
      <c r="J182" s="531"/>
      <c r="K182" s="531"/>
      <c r="L182" s="531"/>
      <c r="M182" s="531"/>
      <c r="N182" s="531"/>
      <c r="O182" s="531"/>
      <c r="P182" s="531"/>
      <c r="Q182" s="531"/>
      <c r="R182" s="531"/>
      <c r="S182" s="531"/>
      <c r="T182" s="531"/>
      <c r="U182" s="531"/>
      <c r="V182" s="531"/>
      <c r="W182" s="531"/>
      <c r="X182" s="531"/>
      <c r="Y182" s="531"/>
      <c r="Z182" s="531"/>
      <c r="AA182" s="531"/>
      <c r="AB182" s="531"/>
      <c r="AC182" s="531"/>
      <c r="AD182" s="531"/>
      <c r="AE182" s="531"/>
      <c r="AF182" s="531"/>
      <c r="AG182" s="531"/>
      <c r="AH182" s="532"/>
      <c r="AI182" s="532"/>
      <c r="AJ182" s="532"/>
      <c r="AK182" s="532"/>
      <c r="AL182" s="532"/>
      <c r="AM182" s="541"/>
    </row>
    <row r="183" spans="1:39" ht="18.75" customHeight="1">
      <c r="A183" s="551">
        <v>33</v>
      </c>
      <c r="B183" s="356">
        <v>17948</v>
      </c>
      <c r="C183" s="357" t="s">
        <v>6664</v>
      </c>
      <c r="D183" s="358" t="s">
        <v>6665</v>
      </c>
      <c r="E183" s="359" t="s">
        <v>13</v>
      </c>
      <c r="F183" s="530"/>
      <c r="G183" s="530"/>
      <c r="H183" s="531"/>
      <c r="I183" s="531"/>
      <c r="J183" s="531"/>
      <c r="K183" s="531"/>
      <c r="L183" s="531"/>
      <c r="M183" s="531"/>
      <c r="N183" s="531"/>
      <c r="O183" s="531"/>
      <c r="P183" s="531"/>
      <c r="Q183" s="531"/>
      <c r="R183" s="531"/>
      <c r="S183" s="531"/>
      <c r="T183" s="531"/>
      <c r="U183" s="531"/>
      <c r="V183" s="531"/>
      <c r="W183" s="531"/>
      <c r="X183" s="531"/>
      <c r="Y183" s="531"/>
      <c r="Z183" s="531"/>
      <c r="AA183" s="531"/>
      <c r="AB183" s="531"/>
      <c r="AC183" s="531"/>
      <c r="AD183" s="531"/>
      <c r="AE183" s="531"/>
      <c r="AF183" s="531"/>
      <c r="AG183" s="531"/>
      <c r="AH183" s="532"/>
      <c r="AI183" s="532"/>
      <c r="AJ183" s="532"/>
      <c r="AK183" s="532"/>
      <c r="AL183" s="532"/>
      <c r="AM183" s="541"/>
    </row>
    <row r="184" spans="1:39" ht="18.75" customHeight="1">
      <c r="A184" s="551">
        <v>34</v>
      </c>
      <c r="B184" s="356">
        <v>17949</v>
      </c>
      <c r="C184" s="357" t="s">
        <v>6666</v>
      </c>
      <c r="D184" s="358" t="s">
        <v>6667</v>
      </c>
      <c r="E184" s="359" t="s">
        <v>14</v>
      </c>
      <c r="F184" s="530"/>
      <c r="G184" s="530"/>
      <c r="H184" s="531"/>
      <c r="I184" s="531"/>
      <c r="J184" s="531"/>
      <c r="K184" s="531"/>
      <c r="L184" s="531"/>
      <c r="M184" s="531"/>
      <c r="N184" s="531"/>
      <c r="O184" s="531"/>
      <c r="P184" s="531"/>
      <c r="Q184" s="531"/>
      <c r="R184" s="531"/>
      <c r="S184" s="531"/>
      <c r="T184" s="531"/>
      <c r="U184" s="531"/>
      <c r="V184" s="531"/>
      <c r="W184" s="531"/>
      <c r="X184" s="531"/>
      <c r="Y184" s="531"/>
      <c r="Z184" s="531"/>
      <c r="AA184" s="531"/>
      <c r="AB184" s="531"/>
      <c r="AC184" s="531"/>
      <c r="AD184" s="531"/>
      <c r="AE184" s="531"/>
      <c r="AF184" s="531"/>
      <c r="AG184" s="531"/>
      <c r="AH184" s="532"/>
      <c r="AI184" s="532"/>
      <c r="AJ184" s="532"/>
      <c r="AK184" s="532"/>
      <c r="AL184" s="532"/>
      <c r="AM184" s="541"/>
    </row>
    <row r="185" spans="1:39" ht="18.75" customHeight="1">
      <c r="A185" s="551">
        <v>35</v>
      </c>
      <c r="B185" s="356">
        <v>17950</v>
      </c>
      <c r="C185" s="357" t="s">
        <v>6668</v>
      </c>
      <c r="D185" s="358" t="s">
        <v>6669</v>
      </c>
      <c r="E185" s="359" t="s">
        <v>14</v>
      </c>
      <c r="F185" s="530"/>
      <c r="G185" s="530"/>
      <c r="H185" s="531"/>
      <c r="I185" s="531"/>
      <c r="J185" s="531"/>
      <c r="K185" s="531"/>
      <c r="L185" s="531"/>
      <c r="M185" s="531"/>
      <c r="N185" s="531"/>
      <c r="O185" s="531"/>
      <c r="P185" s="531"/>
      <c r="Q185" s="531"/>
      <c r="R185" s="531"/>
      <c r="S185" s="531"/>
      <c r="T185" s="531"/>
      <c r="U185" s="531"/>
      <c r="V185" s="531"/>
      <c r="W185" s="531"/>
      <c r="X185" s="531"/>
      <c r="Y185" s="531"/>
      <c r="Z185" s="531"/>
      <c r="AA185" s="531"/>
      <c r="AB185" s="531"/>
      <c r="AC185" s="531"/>
      <c r="AD185" s="531"/>
      <c r="AE185" s="531"/>
      <c r="AF185" s="531"/>
      <c r="AG185" s="531"/>
      <c r="AH185" s="532"/>
      <c r="AI185" s="532"/>
      <c r="AJ185" s="532"/>
      <c r="AK185" s="532"/>
      <c r="AL185" s="532"/>
      <c r="AM185" s="541"/>
    </row>
    <row r="186" spans="1:39" ht="18.75" customHeight="1" thickBot="1">
      <c r="A186" s="552">
        <v>36</v>
      </c>
      <c r="B186" s="553">
        <v>17951</v>
      </c>
      <c r="C186" s="554" t="s">
        <v>6670</v>
      </c>
      <c r="D186" s="542" t="s">
        <v>6671</v>
      </c>
      <c r="E186" s="543" t="s">
        <v>14</v>
      </c>
      <c r="F186" s="544"/>
      <c r="G186" s="544"/>
      <c r="H186" s="545"/>
      <c r="I186" s="545"/>
      <c r="J186" s="545"/>
      <c r="K186" s="545"/>
      <c r="L186" s="545"/>
      <c r="M186" s="545"/>
      <c r="N186" s="545"/>
      <c r="O186" s="545"/>
      <c r="P186" s="545"/>
      <c r="Q186" s="545"/>
      <c r="R186" s="545"/>
      <c r="S186" s="545"/>
      <c r="T186" s="545"/>
      <c r="U186" s="545"/>
      <c r="V186" s="545"/>
      <c r="W186" s="545"/>
      <c r="X186" s="545"/>
      <c r="Y186" s="545"/>
      <c r="Z186" s="545"/>
      <c r="AA186" s="545"/>
      <c r="AB186" s="545"/>
      <c r="AC186" s="545"/>
      <c r="AD186" s="545"/>
      <c r="AE186" s="545"/>
      <c r="AF186" s="545"/>
      <c r="AG186" s="545"/>
      <c r="AH186" s="546"/>
      <c r="AI186" s="546"/>
      <c r="AJ186" s="546"/>
      <c r="AK186" s="546"/>
      <c r="AL186" s="546"/>
      <c r="AM186" s="547"/>
    </row>
    <row r="187" spans="1:39" ht="20.149999999999999" customHeight="1">
      <c r="A187" s="328"/>
      <c r="B187" s="328"/>
      <c r="C187" s="328"/>
      <c r="D187" s="328"/>
      <c r="E187" s="328"/>
      <c r="F187" s="329"/>
      <c r="G187" s="329"/>
      <c r="H187" s="329"/>
      <c r="I187" s="329"/>
      <c r="J187" s="329"/>
      <c r="K187" s="329"/>
      <c r="L187" s="329"/>
      <c r="M187" s="329"/>
      <c r="N187" s="329"/>
      <c r="O187" s="329"/>
      <c r="P187" s="329"/>
      <c r="Q187" s="329"/>
      <c r="R187" s="329"/>
      <c r="S187" s="329"/>
      <c r="T187" s="329"/>
      <c r="U187" s="329"/>
      <c r="V187" s="329"/>
      <c r="W187" s="329"/>
      <c r="X187" s="329"/>
      <c r="Y187" s="329"/>
      <c r="Z187" s="329"/>
      <c r="AA187" s="329"/>
      <c r="AB187" s="329"/>
      <c r="AC187" s="329"/>
      <c r="AD187" s="329"/>
      <c r="AE187" s="329"/>
      <c r="AF187" s="329"/>
      <c r="AG187" s="329"/>
      <c r="AI187" s="333"/>
    </row>
    <row r="188" spans="1:39" ht="20.149999999999999" customHeight="1">
      <c r="A188" s="328"/>
      <c r="B188" s="328"/>
      <c r="C188" s="328"/>
      <c r="D188" s="328"/>
      <c r="E188" s="328"/>
      <c r="F188" s="329"/>
      <c r="G188" s="329"/>
      <c r="H188" s="329"/>
      <c r="I188" s="329"/>
      <c r="J188" s="329"/>
      <c r="K188" s="329"/>
      <c r="L188" s="329"/>
      <c r="M188" s="329"/>
      <c r="N188" s="329"/>
      <c r="O188" s="329"/>
      <c r="P188" s="329"/>
      <c r="Q188" s="329"/>
      <c r="R188" s="329"/>
      <c r="S188" s="329"/>
      <c r="T188" s="329"/>
      <c r="U188" s="329"/>
      <c r="V188" s="329"/>
      <c r="W188" s="329"/>
      <c r="X188" s="329"/>
      <c r="Y188" s="329"/>
      <c r="Z188" s="329"/>
      <c r="AA188" s="329"/>
      <c r="AB188" s="329"/>
      <c r="AC188" s="329"/>
      <c r="AD188" s="329"/>
      <c r="AE188" s="329"/>
      <c r="AF188" s="329"/>
      <c r="AG188" s="329"/>
      <c r="AI188" s="333"/>
    </row>
    <row r="189" spans="1:39" ht="11.25" customHeight="1">
      <c r="A189" s="330"/>
      <c r="B189" s="330"/>
      <c r="C189" s="326"/>
      <c r="D189" s="339"/>
      <c r="E189" s="330"/>
      <c r="F189" s="330"/>
      <c r="G189" s="330"/>
      <c r="H189" s="326"/>
      <c r="I189" s="326"/>
      <c r="J189" s="326"/>
      <c r="K189" s="326"/>
      <c r="L189" s="326"/>
      <c r="M189" s="326"/>
      <c r="N189" s="326"/>
      <c r="O189" s="326"/>
      <c r="P189" s="326"/>
      <c r="Q189" s="326"/>
      <c r="R189" s="326"/>
      <c r="S189" s="326"/>
      <c r="T189" s="355"/>
      <c r="U189" s="333"/>
      <c r="V189" s="333"/>
      <c r="W189" s="342"/>
      <c r="X189" s="342"/>
      <c r="Y189" s="342"/>
      <c r="Z189" s="342"/>
      <c r="AA189" s="342"/>
      <c r="AB189" s="333"/>
      <c r="AC189" s="329"/>
      <c r="AD189" s="334"/>
      <c r="AE189" s="334"/>
      <c r="AF189" s="340"/>
      <c r="AG189" s="326"/>
    </row>
    <row r="190" spans="1:39" s="429" customFormat="1" ht="15.5">
      <c r="A190" s="595" t="s">
        <v>6981</v>
      </c>
      <c r="B190" s="595"/>
      <c r="C190" s="595"/>
      <c r="D190" s="595"/>
      <c r="E190" s="595"/>
      <c r="F190" s="595"/>
      <c r="G190" s="595"/>
      <c r="H190" s="595"/>
      <c r="I190" s="595"/>
      <c r="J190" s="595"/>
      <c r="K190" s="595"/>
      <c r="L190" s="595"/>
      <c r="M190" s="595"/>
      <c r="N190" s="595"/>
      <c r="O190" s="595"/>
      <c r="P190" s="595"/>
      <c r="Q190" s="595"/>
      <c r="R190" s="595"/>
      <c r="S190" s="595"/>
      <c r="T190" s="595"/>
      <c r="U190" s="595"/>
      <c r="V190" s="595"/>
      <c r="W190" s="595"/>
      <c r="X190" s="595"/>
      <c r="Y190" s="595"/>
      <c r="Z190" s="595"/>
      <c r="AA190" s="595"/>
      <c r="AB190" s="595"/>
      <c r="AC190" s="595"/>
      <c r="AD190" s="595"/>
      <c r="AE190" s="595"/>
      <c r="AF190" s="595"/>
      <c r="AG190" s="595"/>
      <c r="AH190" s="595"/>
      <c r="AI190" s="595"/>
      <c r="AJ190" s="595"/>
    </row>
    <row r="191" spans="1:39" s="429" customFormat="1" ht="15.5">
      <c r="A191" s="595" t="s">
        <v>7</v>
      </c>
      <c r="B191" s="595"/>
      <c r="C191" s="595"/>
      <c r="D191" s="595"/>
      <c r="E191" s="595"/>
      <c r="F191" s="595"/>
      <c r="G191" s="595"/>
      <c r="H191" s="595"/>
      <c r="I191" s="595"/>
      <c r="J191" s="595"/>
      <c r="K191" s="595"/>
      <c r="L191" s="595"/>
      <c r="M191" s="595"/>
      <c r="N191" s="595"/>
      <c r="O191" s="595"/>
      <c r="P191" s="595"/>
      <c r="Q191" s="595"/>
      <c r="R191" s="595"/>
      <c r="S191" s="595"/>
      <c r="T191" s="595"/>
      <c r="U191" s="595"/>
      <c r="V191" s="595"/>
      <c r="W191" s="595"/>
      <c r="X191" s="595"/>
      <c r="Y191" s="595"/>
      <c r="Z191" s="595"/>
      <c r="AA191" s="595"/>
      <c r="AB191" s="595"/>
      <c r="AC191" s="595"/>
      <c r="AD191" s="595"/>
      <c r="AE191" s="595"/>
      <c r="AF191" s="595"/>
      <c r="AG191" s="595"/>
      <c r="AH191" s="595"/>
      <c r="AI191" s="595"/>
      <c r="AJ191" s="595"/>
    </row>
    <row r="192" spans="1:39" s="429" customFormat="1" ht="15.5">
      <c r="A192" s="595" t="s">
        <v>6390</v>
      </c>
      <c r="B192" s="595"/>
      <c r="C192" s="595"/>
      <c r="D192" s="595"/>
      <c r="E192" s="595"/>
      <c r="F192" s="595"/>
      <c r="G192" s="595"/>
      <c r="H192" s="595"/>
      <c r="I192" s="595"/>
      <c r="J192" s="595"/>
      <c r="K192" s="595"/>
      <c r="L192" s="595"/>
      <c r="M192" s="595"/>
      <c r="N192" s="595"/>
      <c r="O192" s="595"/>
      <c r="P192" s="595"/>
      <c r="Q192" s="595"/>
      <c r="R192" s="595"/>
      <c r="S192" s="595"/>
      <c r="T192" s="595"/>
      <c r="U192" s="595"/>
      <c r="V192" s="595"/>
      <c r="W192" s="595"/>
      <c r="X192" s="595"/>
      <c r="Y192" s="595"/>
      <c r="Z192" s="595"/>
      <c r="AA192" s="595"/>
      <c r="AB192" s="595"/>
      <c r="AC192" s="595"/>
      <c r="AD192" s="595"/>
      <c r="AE192" s="595"/>
      <c r="AF192" s="595"/>
      <c r="AG192" s="595"/>
      <c r="AH192" s="595"/>
      <c r="AI192" s="595"/>
      <c r="AJ192" s="595"/>
    </row>
    <row r="193" spans="1:39" s="429" customFormat="1" ht="15.5">
      <c r="A193" s="430"/>
      <c r="B193" s="430"/>
      <c r="C193" s="430"/>
      <c r="D193" s="430"/>
      <c r="E193" s="430"/>
      <c r="F193" s="430"/>
      <c r="G193" s="430"/>
      <c r="H193" s="430"/>
      <c r="I193" s="430"/>
      <c r="J193" s="430"/>
      <c r="K193" s="430"/>
      <c r="L193" s="431"/>
      <c r="M193" s="431"/>
      <c r="N193" s="431"/>
      <c r="O193" s="431"/>
      <c r="P193" s="431"/>
      <c r="Q193" s="431"/>
      <c r="R193" s="431"/>
      <c r="S193" s="431"/>
      <c r="T193" s="431"/>
      <c r="U193" s="431"/>
      <c r="V193" s="431"/>
      <c r="W193" s="431"/>
      <c r="X193" s="431"/>
      <c r="Y193" s="431"/>
      <c r="Z193" s="431"/>
      <c r="AA193" s="431"/>
      <c r="AB193" s="431"/>
      <c r="AC193" s="431"/>
      <c r="AD193" s="431"/>
      <c r="AE193" s="431"/>
      <c r="AF193" s="431"/>
      <c r="AG193" s="431"/>
    </row>
    <row r="194" spans="1:39" s="429" customFormat="1" ht="16" thickBot="1">
      <c r="A194" s="671" t="s">
        <v>6976</v>
      </c>
      <c r="B194" s="671"/>
      <c r="C194" s="671"/>
      <c r="D194" s="671"/>
      <c r="E194" s="671"/>
      <c r="F194" s="671"/>
      <c r="G194" s="671"/>
      <c r="H194" s="671"/>
      <c r="I194" s="671"/>
      <c r="J194" s="671"/>
      <c r="K194" s="671"/>
      <c r="L194" s="671"/>
      <c r="M194" s="671"/>
      <c r="N194" s="671"/>
      <c r="O194" s="671"/>
      <c r="P194" s="671"/>
      <c r="Q194" s="671"/>
      <c r="R194" s="671"/>
      <c r="S194" s="671"/>
      <c r="T194" s="671"/>
      <c r="U194" s="671"/>
      <c r="V194" s="671"/>
      <c r="W194" s="671"/>
      <c r="X194" s="671"/>
      <c r="Y194" s="671"/>
      <c r="Z194" s="684" t="s">
        <v>7056</v>
      </c>
      <c r="AA194" s="684"/>
      <c r="AB194" s="684"/>
      <c r="AC194" s="684"/>
      <c r="AD194" s="684"/>
      <c r="AE194" s="684"/>
      <c r="AF194" s="684"/>
      <c r="AG194" s="684"/>
      <c r="AH194" s="684"/>
      <c r="AI194" s="671"/>
      <c r="AJ194" s="671"/>
    </row>
    <row r="195" spans="1:39" s="429" customFormat="1" ht="16" thickBot="1">
      <c r="A195" s="596" t="s">
        <v>5762</v>
      </c>
      <c r="B195" s="597"/>
      <c r="C195" s="607"/>
      <c r="D195" s="608" t="s">
        <v>5763</v>
      </c>
      <c r="E195" s="610" t="s">
        <v>85</v>
      </c>
      <c r="F195" s="596" t="s">
        <v>6962</v>
      </c>
      <c r="G195" s="597"/>
      <c r="H195" s="597"/>
      <c r="I195" s="597"/>
      <c r="J195" s="597"/>
      <c r="K195" s="597"/>
      <c r="L195" s="597"/>
      <c r="M195" s="597"/>
      <c r="N195" s="597"/>
      <c r="O195" s="597"/>
      <c r="P195" s="597"/>
      <c r="Q195" s="597"/>
      <c r="R195" s="597"/>
      <c r="S195" s="597"/>
      <c r="T195" s="597"/>
      <c r="U195" s="597"/>
      <c r="V195" s="597"/>
      <c r="W195" s="597"/>
      <c r="X195" s="597"/>
      <c r="Y195" s="597"/>
      <c r="Z195" s="597"/>
      <c r="AA195" s="597"/>
      <c r="AB195" s="597"/>
      <c r="AC195" s="597"/>
      <c r="AD195" s="597"/>
      <c r="AE195" s="597"/>
      <c r="AF195" s="597"/>
      <c r="AG195" s="597"/>
      <c r="AH195" s="597"/>
      <c r="AI195" s="597"/>
      <c r="AJ195" s="597"/>
      <c r="AK195" s="598" t="s">
        <v>6961</v>
      </c>
      <c r="AL195" s="599"/>
      <c r="AM195" s="600"/>
    </row>
    <row r="196" spans="1:39" s="429" customFormat="1" ht="16" thickBot="1">
      <c r="A196" s="612" t="s">
        <v>5764</v>
      </c>
      <c r="B196" s="613" t="s">
        <v>5765</v>
      </c>
      <c r="C196" s="614" t="s">
        <v>83</v>
      </c>
      <c r="D196" s="609"/>
      <c r="E196" s="611"/>
      <c r="F196" s="604" t="s">
        <v>6960</v>
      </c>
      <c r="G196" s="605"/>
      <c r="H196" s="605"/>
      <c r="I196" s="605"/>
      <c r="J196" s="605"/>
      <c r="K196" s="605"/>
      <c r="L196" s="605"/>
      <c r="M196" s="605"/>
      <c r="N196" s="605"/>
      <c r="O196" s="605"/>
      <c r="P196" s="605"/>
      <c r="Q196" s="605"/>
      <c r="R196" s="605"/>
      <c r="S196" s="605"/>
      <c r="T196" s="605"/>
      <c r="U196" s="605"/>
      <c r="V196" s="605"/>
      <c r="W196" s="605"/>
      <c r="X196" s="605"/>
      <c r="Y196" s="605"/>
      <c r="Z196" s="605"/>
      <c r="AA196" s="605"/>
      <c r="AB196" s="605"/>
      <c r="AC196" s="605"/>
      <c r="AD196" s="605"/>
      <c r="AE196" s="605"/>
      <c r="AF196" s="605"/>
      <c r="AG196" s="605"/>
      <c r="AH196" s="605"/>
      <c r="AI196" s="605"/>
      <c r="AJ196" s="605"/>
      <c r="AK196" s="601"/>
      <c r="AL196" s="602"/>
      <c r="AM196" s="603"/>
    </row>
    <row r="197" spans="1:39" s="429" customFormat="1">
      <c r="A197" s="612"/>
      <c r="B197" s="613"/>
      <c r="C197" s="614"/>
      <c r="D197" s="609"/>
      <c r="E197" s="611"/>
      <c r="F197" s="432">
        <v>1</v>
      </c>
      <c r="G197" s="433">
        <v>2</v>
      </c>
      <c r="H197" s="433">
        <v>3</v>
      </c>
      <c r="I197" s="433">
        <v>4</v>
      </c>
      <c r="J197" s="433">
        <v>5</v>
      </c>
      <c r="K197" s="433">
        <v>6</v>
      </c>
      <c r="L197" s="433">
        <v>7</v>
      </c>
      <c r="M197" s="433">
        <v>8</v>
      </c>
      <c r="N197" s="433">
        <v>9</v>
      </c>
      <c r="O197" s="433">
        <v>10</v>
      </c>
      <c r="P197" s="433">
        <v>11</v>
      </c>
      <c r="Q197" s="433">
        <v>12</v>
      </c>
      <c r="R197" s="433">
        <v>13</v>
      </c>
      <c r="S197" s="433">
        <v>14</v>
      </c>
      <c r="T197" s="433">
        <v>15</v>
      </c>
      <c r="U197" s="433">
        <v>16</v>
      </c>
      <c r="V197" s="433">
        <v>17</v>
      </c>
      <c r="W197" s="433">
        <v>18</v>
      </c>
      <c r="X197" s="433">
        <v>19</v>
      </c>
      <c r="Y197" s="433">
        <v>20</v>
      </c>
      <c r="Z197" s="433">
        <v>21</v>
      </c>
      <c r="AA197" s="433">
        <v>22</v>
      </c>
      <c r="AB197" s="433">
        <v>23</v>
      </c>
      <c r="AC197" s="433">
        <v>24</v>
      </c>
      <c r="AD197" s="433">
        <v>25</v>
      </c>
      <c r="AE197" s="433">
        <v>26</v>
      </c>
      <c r="AF197" s="433">
        <v>27</v>
      </c>
      <c r="AG197" s="433">
        <v>28</v>
      </c>
      <c r="AH197" s="433">
        <v>29</v>
      </c>
      <c r="AI197" s="433">
        <v>30</v>
      </c>
      <c r="AJ197" s="434">
        <v>31</v>
      </c>
      <c r="AK197" s="529" t="s">
        <v>5766</v>
      </c>
      <c r="AL197" s="488" t="s">
        <v>5767</v>
      </c>
      <c r="AM197" s="489" t="s">
        <v>5768</v>
      </c>
    </row>
    <row r="198" spans="1:39" ht="20.25" customHeight="1">
      <c r="A198" s="548">
        <v>1</v>
      </c>
      <c r="B198" s="549">
        <v>17952</v>
      </c>
      <c r="C198" s="550" t="s">
        <v>6672</v>
      </c>
      <c r="D198" s="556" t="s">
        <v>6673</v>
      </c>
      <c r="E198" s="536" t="s">
        <v>14</v>
      </c>
      <c r="F198" s="537"/>
      <c r="G198" s="537"/>
      <c r="H198" s="538"/>
      <c r="I198" s="538"/>
      <c r="J198" s="538"/>
      <c r="K198" s="538"/>
      <c r="L198" s="538"/>
      <c r="M198" s="538"/>
      <c r="N198" s="538"/>
      <c r="O198" s="538"/>
      <c r="P198" s="538"/>
      <c r="Q198" s="538"/>
      <c r="R198" s="538"/>
      <c r="S198" s="538"/>
      <c r="T198" s="538"/>
      <c r="U198" s="538"/>
      <c r="V198" s="538"/>
      <c r="W198" s="538"/>
      <c r="X198" s="538"/>
      <c r="Y198" s="538"/>
      <c r="Z198" s="538"/>
      <c r="AA198" s="538"/>
      <c r="AB198" s="538"/>
      <c r="AC198" s="538"/>
      <c r="AD198" s="538"/>
      <c r="AE198" s="538"/>
      <c r="AF198" s="538"/>
      <c r="AG198" s="538"/>
      <c r="AH198" s="539"/>
      <c r="AI198" s="539"/>
      <c r="AJ198" s="539"/>
      <c r="AK198" s="539"/>
      <c r="AL198" s="539"/>
      <c r="AM198" s="540"/>
    </row>
    <row r="199" spans="1:39" ht="20.25" customHeight="1">
      <c r="A199" s="551">
        <v>2</v>
      </c>
      <c r="B199" s="356">
        <v>17953</v>
      </c>
      <c r="C199" s="357" t="s">
        <v>6674</v>
      </c>
      <c r="D199" s="358" t="s">
        <v>6675</v>
      </c>
      <c r="E199" s="359" t="s">
        <v>14</v>
      </c>
      <c r="F199" s="530"/>
      <c r="G199" s="530"/>
      <c r="H199" s="531"/>
      <c r="I199" s="531"/>
      <c r="J199" s="531"/>
      <c r="K199" s="531"/>
      <c r="L199" s="531"/>
      <c r="M199" s="531"/>
      <c r="N199" s="531"/>
      <c r="O199" s="531"/>
      <c r="P199" s="531"/>
      <c r="Q199" s="531"/>
      <c r="R199" s="531"/>
      <c r="S199" s="531"/>
      <c r="T199" s="531"/>
      <c r="U199" s="531"/>
      <c r="V199" s="531"/>
      <c r="W199" s="531"/>
      <c r="X199" s="531"/>
      <c r="Y199" s="531"/>
      <c r="Z199" s="531"/>
      <c r="AA199" s="531"/>
      <c r="AB199" s="531"/>
      <c r="AC199" s="531"/>
      <c r="AD199" s="531"/>
      <c r="AE199" s="531"/>
      <c r="AF199" s="531"/>
      <c r="AG199" s="531"/>
      <c r="AH199" s="532"/>
      <c r="AI199" s="532"/>
      <c r="AJ199" s="532"/>
      <c r="AK199" s="532"/>
      <c r="AL199" s="532"/>
      <c r="AM199" s="541"/>
    </row>
    <row r="200" spans="1:39" ht="20.25" customHeight="1">
      <c r="A200" s="551">
        <v>3</v>
      </c>
      <c r="B200" s="356">
        <v>17955</v>
      </c>
      <c r="C200" s="357" t="s">
        <v>6676</v>
      </c>
      <c r="D200" s="358" t="s">
        <v>6677</v>
      </c>
      <c r="E200" s="359" t="s">
        <v>14</v>
      </c>
      <c r="F200" s="530"/>
      <c r="G200" s="530"/>
      <c r="H200" s="531"/>
      <c r="I200" s="531"/>
      <c r="J200" s="531"/>
      <c r="K200" s="531"/>
      <c r="L200" s="531"/>
      <c r="M200" s="531"/>
      <c r="N200" s="531"/>
      <c r="O200" s="531"/>
      <c r="P200" s="531"/>
      <c r="Q200" s="531"/>
      <c r="R200" s="531"/>
      <c r="S200" s="531"/>
      <c r="T200" s="531"/>
      <c r="U200" s="531"/>
      <c r="V200" s="531"/>
      <c r="W200" s="531"/>
      <c r="X200" s="531"/>
      <c r="Y200" s="531"/>
      <c r="Z200" s="531"/>
      <c r="AA200" s="531"/>
      <c r="AB200" s="531"/>
      <c r="AC200" s="531"/>
      <c r="AD200" s="531"/>
      <c r="AE200" s="531"/>
      <c r="AF200" s="531"/>
      <c r="AG200" s="531"/>
      <c r="AH200" s="532"/>
      <c r="AI200" s="532"/>
      <c r="AJ200" s="532"/>
      <c r="AK200" s="532"/>
      <c r="AL200" s="532"/>
      <c r="AM200" s="541"/>
    </row>
    <row r="201" spans="1:39" ht="20.25" customHeight="1">
      <c r="A201" s="551">
        <v>4</v>
      </c>
      <c r="B201" s="356">
        <v>18025</v>
      </c>
      <c r="C201" s="357" t="s">
        <v>6813</v>
      </c>
      <c r="D201" s="358" t="s">
        <v>6814</v>
      </c>
      <c r="E201" s="359" t="s">
        <v>14</v>
      </c>
      <c r="F201" s="530"/>
      <c r="G201" s="530"/>
      <c r="H201" s="531"/>
      <c r="I201" s="531"/>
      <c r="J201" s="531"/>
      <c r="K201" s="531"/>
      <c r="L201" s="531"/>
      <c r="M201" s="531"/>
      <c r="N201" s="531"/>
      <c r="O201" s="531"/>
      <c r="P201" s="531"/>
      <c r="Q201" s="531"/>
      <c r="R201" s="531"/>
      <c r="S201" s="531"/>
      <c r="T201" s="531"/>
      <c r="U201" s="531"/>
      <c r="V201" s="531"/>
      <c r="W201" s="531"/>
      <c r="X201" s="531"/>
      <c r="Y201" s="531"/>
      <c r="Z201" s="531"/>
      <c r="AA201" s="531"/>
      <c r="AB201" s="531"/>
      <c r="AC201" s="531"/>
      <c r="AD201" s="531"/>
      <c r="AE201" s="531"/>
      <c r="AF201" s="531"/>
      <c r="AG201" s="531"/>
      <c r="AH201" s="532"/>
      <c r="AI201" s="532"/>
      <c r="AJ201" s="532"/>
      <c r="AK201" s="532"/>
      <c r="AL201" s="532"/>
      <c r="AM201" s="541"/>
    </row>
    <row r="202" spans="1:39" ht="20.25" customHeight="1">
      <c r="A202" s="551">
        <v>5</v>
      </c>
      <c r="B202" s="356">
        <v>17956</v>
      </c>
      <c r="C202" s="357" t="s">
        <v>6678</v>
      </c>
      <c r="D202" s="358" t="s">
        <v>6679</v>
      </c>
      <c r="E202" s="359" t="s">
        <v>14</v>
      </c>
      <c r="F202" s="530"/>
      <c r="G202" s="530"/>
      <c r="H202" s="531"/>
      <c r="I202" s="531"/>
      <c r="J202" s="531"/>
      <c r="K202" s="534"/>
      <c r="L202" s="534"/>
      <c r="M202" s="534"/>
      <c r="N202" s="534"/>
      <c r="O202" s="534"/>
      <c r="P202" s="534"/>
      <c r="Q202" s="534"/>
      <c r="R202" s="534"/>
      <c r="S202" s="534"/>
      <c r="T202" s="534"/>
      <c r="U202" s="534"/>
      <c r="V202" s="534"/>
      <c r="W202" s="534"/>
      <c r="X202" s="534"/>
      <c r="Y202" s="534"/>
      <c r="Z202" s="534"/>
      <c r="AA202" s="534"/>
      <c r="AB202" s="534"/>
      <c r="AC202" s="534"/>
      <c r="AD202" s="534"/>
      <c r="AE202" s="534"/>
      <c r="AF202" s="534"/>
      <c r="AG202" s="534"/>
      <c r="AH202" s="532"/>
      <c r="AI202" s="532"/>
      <c r="AJ202" s="532"/>
      <c r="AK202" s="532"/>
      <c r="AL202" s="532"/>
      <c r="AM202" s="541"/>
    </row>
    <row r="203" spans="1:39" ht="20.25" customHeight="1">
      <c r="A203" s="551">
        <v>6</v>
      </c>
      <c r="B203" s="356">
        <v>17957</v>
      </c>
      <c r="C203" s="357" t="s">
        <v>6680</v>
      </c>
      <c r="D203" s="358" t="s">
        <v>6681</v>
      </c>
      <c r="E203" s="359" t="s">
        <v>14</v>
      </c>
      <c r="F203" s="530"/>
      <c r="G203" s="530"/>
      <c r="H203" s="531"/>
      <c r="I203" s="531"/>
      <c r="J203" s="531"/>
      <c r="K203" s="531"/>
      <c r="L203" s="531"/>
      <c r="M203" s="531"/>
      <c r="N203" s="531"/>
      <c r="O203" s="531"/>
      <c r="P203" s="531"/>
      <c r="Q203" s="531"/>
      <c r="R203" s="531"/>
      <c r="S203" s="531"/>
      <c r="T203" s="531"/>
      <c r="U203" s="531"/>
      <c r="V203" s="531"/>
      <c r="W203" s="531"/>
      <c r="X203" s="531"/>
      <c r="Y203" s="531"/>
      <c r="Z203" s="531"/>
      <c r="AA203" s="531"/>
      <c r="AB203" s="531"/>
      <c r="AC203" s="531"/>
      <c r="AD203" s="531"/>
      <c r="AE203" s="531"/>
      <c r="AF203" s="531"/>
      <c r="AG203" s="531"/>
      <c r="AH203" s="532"/>
      <c r="AI203" s="532"/>
      <c r="AJ203" s="532"/>
      <c r="AK203" s="532"/>
      <c r="AL203" s="532"/>
      <c r="AM203" s="541"/>
    </row>
    <row r="204" spans="1:39" ht="20.25" customHeight="1">
      <c r="A204" s="551">
        <v>7</v>
      </c>
      <c r="B204" s="356">
        <v>17958</v>
      </c>
      <c r="C204" s="357" t="s">
        <v>6682</v>
      </c>
      <c r="D204" s="358" t="s">
        <v>6683</v>
      </c>
      <c r="E204" s="359" t="s">
        <v>14</v>
      </c>
      <c r="F204" s="530"/>
      <c r="G204" s="530"/>
      <c r="H204" s="531"/>
      <c r="I204" s="531"/>
      <c r="J204" s="531"/>
      <c r="K204" s="531"/>
      <c r="L204" s="531"/>
      <c r="M204" s="531"/>
      <c r="N204" s="531"/>
      <c r="O204" s="531"/>
      <c r="P204" s="531"/>
      <c r="Q204" s="531"/>
      <c r="R204" s="531"/>
      <c r="S204" s="531"/>
      <c r="T204" s="531"/>
      <c r="U204" s="531"/>
      <c r="V204" s="531"/>
      <c r="W204" s="531"/>
      <c r="X204" s="531"/>
      <c r="Y204" s="531"/>
      <c r="Z204" s="531"/>
      <c r="AA204" s="531"/>
      <c r="AB204" s="531"/>
      <c r="AC204" s="531"/>
      <c r="AD204" s="531"/>
      <c r="AE204" s="531"/>
      <c r="AF204" s="531"/>
      <c r="AG204" s="531"/>
      <c r="AH204" s="532"/>
      <c r="AI204" s="532"/>
      <c r="AJ204" s="532"/>
      <c r="AK204" s="532"/>
      <c r="AL204" s="532"/>
      <c r="AM204" s="541"/>
    </row>
    <row r="205" spans="1:39" ht="20.25" customHeight="1">
      <c r="A205" s="551">
        <v>8</v>
      </c>
      <c r="B205" s="356">
        <v>17959</v>
      </c>
      <c r="C205" s="357" t="s">
        <v>6684</v>
      </c>
      <c r="D205" s="358" t="s">
        <v>6685</v>
      </c>
      <c r="E205" s="359" t="s">
        <v>14</v>
      </c>
      <c r="F205" s="530"/>
      <c r="G205" s="530"/>
      <c r="H205" s="531"/>
      <c r="I205" s="531"/>
      <c r="J205" s="531"/>
      <c r="K205" s="531"/>
      <c r="L205" s="531"/>
      <c r="M205" s="531"/>
      <c r="N205" s="531"/>
      <c r="O205" s="531"/>
      <c r="P205" s="531"/>
      <c r="Q205" s="531"/>
      <c r="R205" s="531"/>
      <c r="S205" s="531"/>
      <c r="T205" s="531"/>
      <c r="U205" s="531"/>
      <c r="V205" s="531"/>
      <c r="W205" s="531"/>
      <c r="X205" s="531"/>
      <c r="Y205" s="531"/>
      <c r="Z205" s="531"/>
      <c r="AA205" s="531"/>
      <c r="AB205" s="531"/>
      <c r="AC205" s="531"/>
      <c r="AD205" s="531"/>
      <c r="AE205" s="531"/>
      <c r="AF205" s="531"/>
      <c r="AG205" s="531"/>
      <c r="AH205" s="532"/>
      <c r="AI205" s="532"/>
      <c r="AJ205" s="532"/>
      <c r="AK205" s="532"/>
      <c r="AL205" s="532"/>
      <c r="AM205" s="541"/>
    </row>
    <row r="206" spans="1:39" ht="20.25" customHeight="1">
      <c r="A206" s="551">
        <v>9</v>
      </c>
      <c r="B206" s="356">
        <v>18028</v>
      </c>
      <c r="C206" s="357" t="s">
        <v>6819</v>
      </c>
      <c r="D206" s="358" t="s">
        <v>6820</v>
      </c>
      <c r="E206" s="359" t="s">
        <v>14</v>
      </c>
      <c r="F206" s="530"/>
      <c r="G206" s="530"/>
      <c r="H206" s="531"/>
      <c r="I206" s="531"/>
      <c r="J206" s="531"/>
      <c r="K206" s="531"/>
      <c r="L206" s="531"/>
      <c r="M206" s="531"/>
      <c r="N206" s="534"/>
      <c r="O206" s="534"/>
      <c r="P206" s="534"/>
      <c r="Q206" s="534"/>
      <c r="R206" s="534"/>
      <c r="S206" s="534"/>
      <c r="T206" s="534"/>
      <c r="U206" s="534"/>
      <c r="V206" s="534"/>
      <c r="W206" s="534"/>
      <c r="X206" s="534"/>
      <c r="Y206" s="534"/>
      <c r="Z206" s="534"/>
      <c r="AA206" s="534"/>
      <c r="AB206" s="534"/>
      <c r="AC206" s="534"/>
      <c r="AD206" s="534"/>
      <c r="AE206" s="534"/>
      <c r="AF206" s="534"/>
      <c r="AG206" s="534"/>
      <c r="AH206" s="532"/>
      <c r="AI206" s="532"/>
      <c r="AJ206" s="532"/>
      <c r="AK206" s="532"/>
      <c r="AL206" s="532"/>
      <c r="AM206" s="541"/>
    </row>
    <row r="207" spans="1:39" ht="20.25" customHeight="1">
      <c r="A207" s="551">
        <v>10</v>
      </c>
      <c r="B207" s="356">
        <v>17960</v>
      </c>
      <c r="C207" s="357" t="s">
        <v>6686</v>
      </c>
      <c r="D207" s="358" t="s">
        <v>6687</v>
      </c>
      <c r="E207" s="359" t="s">
        <v>13</v>
      </c>
      <c r="F207" s="530"/>
      <c r="G207" s="530"/>
      <c r="H207" s="531"/>
      <c r="I207" s="531"/>
      <c r="J207" s="531"/>
      <c r="K207" s="531"/>
      <c r="L207" s="531"/>
      <c r="M207" s="531"/>
      <c r="N207" s="531"/>
      <c r="O207" s="531"/>
      <c r="P207" s="531"/>
      <c r="Q207" s="531"/>
      <c r="R207" s="531"/>
      <c r="S207" s="531"/>
      <c r="T207" s="531"/>
      <c r="U207" s="531"/>
      <c r="V207" s="531"/>
      <c r="W207" s="531"/>
      <c r="X207" s="531"/>
      <c r="Y207" s="531"/>
      <c r="Z207" s="531"/>
      <c r="AA207" s="531"/>
      <c r="AB207" s="531"/>
      <c r="AC207" s="531"/>
      <c r="AD207" s="531"/>
      <c r="AE207" s="531"/>
      <c r="AF207" s="531"/>
      <c r="AG207" s="531"/>
      <c r="AH207" s="532"/>
      <c r="AI207" s="532"/>
      <c r="AJ207" s="532"/>
      <c r="AK207" s="532"/>
      <c r="AL207" s="532"/>
      <c r="AM207" s="541"/>
    </row>
    <row r="208" spans="1:39" ht="20.25" customHeight="1">
      <c r="A208" s="551">
        <v>11</v>
      </c>
      <c r="B208" s="356">
        <v>17961</v>
      </c>
      <c r="C208" s="357" t="s">
        <v>6688</v>
      </c>
      <c r="D208" s="358" t="s">
        <v>6689</v>
      </c>
      <c r="E208" s="359" t="s">
        <v>13</v>
      </c>
      <c r="F208" s="530"/>
      <c r="G208" s="530"/>
      <c r="H208" s="531"/>
      <c r="I208" s="531"/>
      <c r="J208" s="531"/>
      <c r="K208" s="531"/>
      <c r="L208" s="531"/>
      <c r="M208" s="531"/>
      <c r="N208" s="531"/>
      <c r="O208" s="531"/>
      <c r="P208" s="531"/>
      <c r="Q208" s="531"/>
      <c r="R208" s="531"/>
      <c r="S208" s="531"/>
      <c r="T208" s="531"/>
      <c r="U208" s="531"/>
      <c r="V208" s="531"/>
      <c r="W208" s="531"/>
      <c r="X208" s="531"/>
      <c r="Y208" s="531"/>
      <c r="Z208" s="531"/>
      <c r="AA208" s="531"/>
      <c r="AB208" s="531"/>
      <c r="AC208" s="531"/>
      <c r="AD208" s="531"/>
      <c r="AE208" s="531"/>
      <c r="AF208" s="531"/>
      <c r="AG208" s="531"/>
      <c r="AH208" s="532"/>
      <c r="AI208" s="532"/>
      <c r="AJ208" s="532"/>
      <c r="AK208" s="532"/>
      <c r="AL208" s="532"/>
      <c r="AM208" s="541"/>
    </row>
    <row r="209" spans="1:39" ht="20.25" customHeight="1">
      <c r="A209" s="551">
        <v>12</v>
      </c>
      <c r="B209" s="356">
        <v>17962</v>
      </c>
      <c r="C209" s="357" t="s">
        <v>6690</v>
      </c>
      <c r="D209" s="358" t="s">
        <v>6691</v>
      </c>
      <c r="E209" s="359" t="s">
        <v>13</v>
      </c>
      <c r="F209" s="530"/>
      <c r="G209" s="530"/>
      <c r="H209" s="531"/>
      <c r="I209" s="531"/>
      <c r="J209" s="531"/>
      <c r="K209" s="531"/>
      <c r="L209" s="531"/>
      <c r="M209" s="531"/>
      <c r="N209" s="531"/>
      <c r="O209" s="531"/>
      <c r="P209" s="531"/>
      <c r="Q209" s="531"/>
      <c r="R209" s="531"/>
      <c r="S209" s="531"/>
      <c r="T209" s="531"/>
      <c r="U209" s="531"/>
      <c r="V209" s="531"/>
      <c r="W209" s="531"/>
      <c r="X209" s="531"/>
      <c r="Y209" s="531"/>
      <c r="Z209" s="531"/>
      <c r="AA209" s="531"/>
      <c r="AB209" s="531"/>
      <c r="AC209" s="531"/>
      <c r="AD209" s="531"/>
      <c r="AE209" s="531"/>
      <c r="AF209" s="531"/>
      <c r="AG209" s="531"/>
      <c r="AH209" s="532"/>
      <c r="AI209" s="532"/>
      <c r="AJ209" s="532"/>
      <c r="AK209" s="532"/>
      <c r="AL209" s="532"/>
      <c r="AM209" s="541"/>
    </row>
    <row r="210" spans="1:39" ht="20.25" customHeight="1">
      <c r="A210" s="551">
        <v>13</v>
      </c>
      <c r="B210" s="356">
        <v>17963</v>
      </c>
      <c r="C210" s="357" t="s">
        <v>6692</v>
      </c>
      <c r="D210" s="358" t="s">
        <v>6693</v>
      </c>
      <c r="E210" s="359" t="s">
        <v>14</v>
      </c>
      <c r="F210" s="530"/>
      <c r="G210" s="530"/>
      <c r="H210" s="531"/>
      <c r="I210" s="531"/>
      <c r="J210" s="531"/>
      <c r="K210" s="531"/>
      <c r="L210" s="531"/>
      <c r="M210" s="531"/>
      <c r="N210" s="531"/>
      <c r="O210" s="531"/>
      <c r="P210" s="531"/>
      <c r="Q210" s="531"/>
      <c r="R210" s="531"/>
      <c r="S210" s="531"/>
      <c r="T210" s="531"/>
      <c r="U210" s="531"/>
      <c r="V210" s="531"/>
      <c r="W210" s="531"/>
      <c r="X210" s="531"/>
      <c r="Y210" s="531"/>
      <c r="Z210" s="531"/>
      <c r="AA210" s="531"/>
      <c r="AB210" s="531"/>
      <c r="AC210" s="531"/>
      <c r="AD210" s="531"/>
      <c r="AE210" s="531"/>
      <c r="AF210" s="531"/>
      <c r="AG210" s="531"/>
      <c r="AH210" s="532"/>
      <c r="AI210" s="532"/>
      <c r="AJ210" s="532"/>
      <c r="AK210" s="532"/>
      <c r="AL210" s="532"/>
      <c r="AM210" s="541"/>
    </row>
    <row r="211" spans="1:39" ht="20.25" customHeight="1">
      <c r="A211" s="551">
        <v>14</v>
      </c>
      <c r="B211" s="356">
        <v>17964</v>
      </c>
      <c r="C211" s="357" t="s">
        <v>6694</v>
      </c>
      <c r="D211" s="360" t="s">
        <v>6695</v>
      </c>
      <c r="E211" s="361" t="s">
        <v>14</v>
      </c>
      <c r="F211" s="530"/>
      <c r="G211" s="530"/>
      <c r="H211" s="531"/>
      <c r="I211" s="531"/>
      <c r="J211" s="531"/>
      <c r="K211" s="531"/>
      <c r="L211" s="531"/>
      <c r="M211" s="531"/>
      <c r="N211" s="531"/>
      <c r="O211" s="531"/>
      <c r="P211" s="531"/>
      <c r="Q211" s="531"/>
      <c r="R211" s="531"/>
      <c r="S211" s="531"/>
      <c r="T211" s="531"/>
      <c r="U211" s="531"/>
      <c r="V211" s="531"/>
      <c r="W211" s="531"/>
      <c r="X211" s="531"/>
      <c r="Y211" s="531"/>
      <c r="Z211" s="531"/>
      <c r="AA211" s="531"/>
      <c r="AB211" s="531"/>
      <c r="AC211" s="531"/>
      <c r="AD211" s="531"/>
      <c r="AE211" s="531"/>
      <c r="AF211" s="531"/>
      <c r="AG211" s="531"/>
      <c r="AH211" s="532"/>
      <c r="AI211" s="532"/>
      <c r="AJ211" s="532"/>
      <c r="AK211" s="532"/>
      <c r="AL211" s="532"/>
      <c r="AM211" s="541"/>
    </row>
    <row r="212" spans="1:39" ht="20.25" customHeight="1">
      <c r="A212" s="551">
        <v>15</v>
      </c>
      <c r="B212" s="356">
        <v>17965</v>
      </c>
      <c r="C212" s="357" t="s">
        <v>6696</v>
      </c>
      <c r="D212" s="358" t="s">
        <v>6697</v>
      </c>
      <c r="E212" s="359" t="s">
        <v>13</v>
      </c>
      <c r="F212" s="530"/>
      <c r="G212" s="530"/>
      <c r="H212" s="531"/>
      <c r="I212" s="531"/>
      <c r="J212" s="531"/>
      <c r="K212" s="531"/>
      <c r="L212" s="531"/>
      <c r="M212" s="531"/>
      <c r="N212" s="531"/>
      <c r="O212" s="531"/>
      <c r="P212" s="531"/>
      <c r="Q212" s="531"/>
      <c r="R212" s="531"/>
      <c r="S212" s="531"/>
      <c r="T212" s="531"/>
      <c r="U212" s="531"/>
      <c r="V212" s="531"/>
      <c r="W212" s="531"/>
      <c r="X212" s="531"/>
      <c r="Y212" s="531"/>
      <c r="Z212" s="531"/>
      <c r="AA212" s="531"/>
      <c r="AB212" s="531"/>
      <c r="AC212" s="532"/>
      <c r="AD212" s="531"/>
      <c r="AE212" s="531"/>
      <c r="AF212" s="531"/>
      <c r="AG212" s="531"/>
      <c r="AH212" s="532"/>
      <c r="AI212" s="532"/>
      <c r="AJ212" s="532"/>
      <c r="AK212" s="532"/>
      <c r="AL212" s="532"/>
      <c r="AM212" s="541"/>
    </row>
    <row r="213" spans="1:39" ht="20.25" customHeight="1">
      <c r="A213" s="551">
        <v>16</v>
      </c>
      <c r="B213" s="356">
        <v>17966</v>
      </c>
      <c r="C213" s="357" t="s">
        <v>6698</v>
      </c>
      <c r="D213" s="360" t="s">
        <v>6699</v>
      </c>
      <c r="E213" s="361" t="s">
        <v>14</v>
      </c>
      <c r="F213" s="530"/>
      <c r="G213" s="530"/>
      <c r="H213" s="531"/>
      <c r="I213" s="531"/>
      <c r="J213" s="531"/>
      <c r="K213" s="531"/>
      <c r="L213" s="531"/>
      <c r="M213" s="531"/>
      <c r="N213" s="531"/>
      <c r="O213" s="531"/>
      <c r="P213" s="531"/>
      <c r="Q213" s="531"/>
      <c r="R213" s="531"/>
      <c r="S213" s="531"/>
      <c r="T213" s="531"/>
      <c r="U213" s="531"/>
      <c r="V213" s="531"/>
      <c r="W213" s="531"/>
      <c r="X213" s="531"/>
      <c r="Y213" s="531"/>
      <c r="Z213" s="531"/>
      <c r="AA213" s="531"/>
      <c r="AB213" s="531"/>
      <c r="AC213" s="531"/>
      <c r="AD213" s="531"/>
      <c r="AE213" s="531"/>
      <c r="AF213" s="531"/>
      <c r="AG213" s="531"/>
      <c r="AH213" s="532"/>
      <c r="AI213" s="532"/>
      <c r="AJ213" s="532"/>
      <c r="AK213" s="532"/>
      <c r="AL213" s="532"/>
      <c r="AM213" s="541"/>
    </row>
    <row r="214" spans="1:39" ht="20.25" customHeight="1">
      <c r="A214" s="551">
        <v>17</v>
      </c>
      <c r="B214" s="356">
        <v>17967</v>
      </c>
      <c r="C214" s="357" t="s">
        <v>6700</v>
      </c>
      <c r="D214" s="358" t="s">
        <v>6701</v>
      </c>
      <c r="E214" s="359" t="s">
        <v>14</v>
      </c>
      <c r="F214" s="530"/>
      <c r="G214" s="530"/>
      <c r="H214" s="531"/>
      <c r="I214" s="531"/>
      <c r="J214" s="531"/>
      <c r="K214" s="531"/>
      <c r="L214" s="531"/>
      <c r="M214" s="531"/>
      <c r="N214" s="531"/>
      <c r="O214" s="531"/>
      <c r="P214" s="531"/>
      <c r="Q214" s="531"/>
      <c r="R214" s="531"/>
      <c r="S214" s="531"/>
      <c r="T214" s="531"/>
      <c r="U214" s="531"/>
      <c r="V214" s="531"/>
      <c r="W214" s="531"/>
      <c r="X214" s="531"/>
      <c r="Y214" s="531"/>
      <c r="Z214" s="531"/>
      <c r="AA214" s="531"/>
      <c r="AB214" s="531"/>
      <c r="AC214" s="531"/>
      <c r="AD214" s="531"/>
      <c r="AE214" s="531"/>
      <c r="AF214" s="531"/>
      <c r="AG214" s="531"/>
      <c r="AH214" s="532"/>
      <c r="AI214" s="532"/>
      <c r="AJ214" s="532"/>
      <c r="AK214" s="532"/>
      <c r="AL214" s="532"/>
      <c r="AM214" s="541"/>
    </row>
    <row r="215" spans="1:39" ht="20.25" customHeight="1">
      <c r="A215" s="551">
        <v>18</v>
      </c>
      <c r="B215" s="356">
        <v>17968</v>
      </c>
      <c r="C215" s="357" t="s">
        <v>6702</v>
      </c>
      <c r="D215" s="358" t="s">
        <v>6703</v>
      </c>
      <c r="E215" s="359" t="s">
        <v>13</v>
      </c>
      <c r="F215" s="530"/>
      <c r="G215" s="530"/>
      <c r="H215" s="531"/>
      <c r="I215" s="531"/>
      <c r="J215" s="531"/>
      <c r="K215" s="531"/>
      <c r="L215" s="531"/>
      <c r="M215" s="531"/>
      <c r="N215" s="531"/>
      <c r="O215" s="531"/>
      <c r="P215" s="531"/>
      <c r="Q215" s="531"/>
      <c r="R215" s="531"/>
      <c r="S215" s="531"/>
      <c r="T215" s="531"/>
      <c r="U215" s="531"/>
      <c r="V215" s="531"/>
      <c r="W215" s="531"/>
      <c r="X215" s="531"/>
      <c r="Y215" s="531"/>
      <c r="Z215" s="531"/>
      <c r="AA215" s="531"/>
      <c r="AB215" s="531"/>
      <c r="AC215" s="531"/>
      <c r="AD215" s="531"/>
      <c r="AE215" s="531"/>
      <c r="AF215" s="531"/>
      <c r="AG215" s="531"/>
      <c r="AH215" s="532"/>
      <c r="AI215" s="532"/>
      <c r="AJ215" s="532"/>
      <c r="AK215" s="532"/>
      <c r="AL215" s="532"/>
      <c r="AM215" s="541"/>
    </row>
    <row r="216" spans="1:39" ht="20.25" customHeight="1">
      <c r="A216" s="551">
        <v>19</v>
      </c>
      <c r="B216" s="356">
        <v>17969</v>
      </c>
      <c r="C216" s="357" t="s">
        <v>6704</v>
      </c>
      <c r="D216" s="358" t="s">
        <v>6705</v>
      </c>
      <c r="E216" s="359" t="s">
        <v>13</v>
      </c>
      <c r="F216" s="530"/>
      <c r="G216" s="530"/>
      <c r="H216" s="531"/>
      <c r="I216" s="531"/>
      <c r="J216" s="531"/>
      <c r="K216" s="531"/>
      <c r="L216" s="531"/>
      <c r="M216" s="531"/>
      <c r="N216" s="531"/>
      <c r="O216" s="531"/>
      <c r="P216" s="531"/>
      <c r="Q216" s="531"/>
      <c r="R216" s="531"/>
      <c r="S216" s="531"/>
      <c r="T216" s="531"/>
      <c r="U216" s="531"/>
      <c r="V216" s="531"/>
      <c r="W216" s="531"/>
      <c r="X216" s="531"/>
      <c r="Y216" s="531"/>
      <c r="Z216" s="531"/>
      <c r="AA216" s="531"/>
      <c r="AB216" s="531"/>
      <c r="AC216" s="531"/>
      <c r="AD216" s="531"/>
      <c r="AE216" s="531"/>
      <c r="AF216" s="531"/>
      <c r="AG216" s="531"/>
      <c r="AH216" s="532"/>
      <c r="AI216" s="532"/>
      <c r="AJ216" s="532"/>
      <c r="AK216" s="532"/>
      <c r="AL216" s="532"/>
      <c r="AM216" s="541"/>
    </row>
    <row r="217" spans="1:39" ht="20.25" customHeight="1">
      <c r="A217" s="551">
        <v>20</v>
      </c>
      <c r="B217" s="356">
        <v>17970</v>
      </c>
      <c r="C217" s="357" t="s">
        <v>6706</v>
      </c>
      <c r="D217" s="358" t="s">
        <v>6707</v>
      </c>
      <c r="E217" s="359" t="s">
        <v>13</v>
      </c>
      <c r="F217" s="530"/>
      <c r="G217" s="530"/>
      <c r="H217" s="531"/>
      <c r="I217" s="531"/>
      <c r="J217" s="531"/>
      <c r="K217" s="531"/>
      <c r="L217" s="531"/>
      <c r="M217" s="531"/>
      <c r="N217" s="531"/>
      <c r="O217" s="531"/>
      <c r="P217" s="531"/>
      <c r="Q217" s="531"/>
      <c r="R217" s="531"/>
      <c r="S217" s="531"/>
      <c r="T217" s="531"/>
      <c r="U217" s="531"/>
      <c r="V217" s="531"/>
      <c r="W217" s="531"/>
      <c r="X217" s="531"/>
      <c r="Y217" s="531"/>
      <c r="Z217" s="531"/>
      <c r="AA217" s="531"/>
      <c r="AB217" s="531"/>
      <c r="AC217" s="531"/>
      <c r="AD217" s="531"/>
      <c r="AE217" s="531"/>
      <c r="AF217" s="531"/>
      <c r="AG217" s="531"/>
      <c r="AH217" s="532"/>
      <c r="AI217" s="532"/>
      <c r="AJ217" s="532"/>
      <c r="AK217" s="532"/>
      <c r="AL217" s="532"/>
      <c r="AM217" s="541"/>
    </row>
    <row r="218" spans="1:39" ht="20.25" customHeight="1">
      <c r="A218" s="551">
        <v>21</v>
      </c>
      <c r="B218" s="356">
        <v>17971</v>
      </c>
      <c r="C218" s="357" t="s">
        <v>6708</v>
      </c>
      <c r="D218" s="358" t="s">
        <v>6709</v>
      </c>
      <c r="E218" s="359" t="s">
        <v>13</v>
      </c>
      <c r="F218" s="530"/>
      <c r="G218" s="530"/>
      <c r="H218" s="531"/>
      <c r="I218" s="531"/>
      <c r="J218" s="531"/>
      <c r="K218" s="531"/>
      <c r="L218" s="531"/>
      <c r="M218" s="531"/>
      <c r="N218" s="531"/>
      <c r="O218" s="531"/>
      <c r="P218" s="531"/>
      <c r="Q218" s="531"/>
      <c r="R218" s="531"/>
      <c r="S218" s="531"/>
      <c r="T218" s="531"/>
      <c r="U218" s="531"/>
      <c r="V218" s="531"/>
      <c r="W218" s="531"/>
      <c r="X218" s="531"/>
      <c r="Y218" s="531"/>
      <c r="Z218" s="531"/>
      <c r="AA218" s="531"/>
      <c r="AB218" s="531"/>
      <c r="AC218" s="531"/>
      <c r="AD218" s="531"/>
      <c r="AE218" s="531"/>
      <c r="AF218" s="531"/>
      <c r="AG218" s="531"/>
      <c r="AH218" s="532"/>
      <c r="AI218" s="532"/>
      <c r="AJ218" s="532"/>
      <c r="AK218" s="532"/>
      <c r="AL218" s="532"/>
      <c r="AM218" s="541"/>
    </row>
    <row r="219" spans="1:39" ht="20.25" customHeight="1">
      <c r="A219" s="551">
        <v>22</v>
      </c>
      <c r="B219" s="356">
        <v>17972</v>
      </c>
      <c r="C219" s="357" t="s">
        <v>6710</v>
      </c>
      <c r="D219" s="358" t="s">
        <v>6711</v>
      </c>
      <c r="E219" s="359" t="s">
        <v>14</v>
      </c>
      <c r="F219" s="533"/>
      <c r="G219" s="533"/>
      <c r="H219" s="534"/>
      <c r="I219" s="534"/>
      <c r="J219" s="534"/>
      <c r="K219" s="534"/>
      <c r="L219" s="534"/>
      <c r="M219" s="534"/>
      <c r="N219" s="534"/>
      <c r="O219" s="534"/>
      <c r="P219" s="534"/>
      <c r="Q219" s="534"/>
      <c r="R219" s="534"/>
      <c r="S219" s="534"/>
      <c r="T219" s="534"/>
      <c r="U219" s="534"/>
      <c r="V219" s="534"/>
      <c r="W219" s="534"/>
      <c r="X219" s="534"/>
      <c r="Y219" s="534"/>
      <c r="Z219" s="534"/>
      <c r="AA219" s="534"/>
      <c r="AB219" s="534"/>
      <c r="AC219" s="534"/>
      <c r="AD219" s="534"/>
      <c r="AE219" s="534"/>
      <c r="AF219" s="534"/>
      <c r="AG219" s="534"/>
      <c r="AH219" s="532"/>
      <c r="AI219" s="532"/>
      <c r="AJ219" s="532"/>
      <c r="AK219" s="532"/>
      <c r="AL219" s="532"/>
      <c r="AM219" s="541"/>
    </row>
    <row r="220" spans="1:39" ht="20.25" customHeight="1">
      <c r="A220" s="551">
        <v>23</v>
      </c>
      <c r="B220" s="356">
        <v>17973</v>
      </c>
      <c r="C220" s="357" t="s">
        <v>6712</v>
      </c>
      <c r="D220" s="358" t="s">
        <v>6713</v>
      </c>
      <c r="E220" s="359" t="s">
        <v>14</v>
      </c>
      <c r="F220" s="530"/>
      <c r="G220" s="530"/>
      <c r="H220" s="531"/>
      <c r="I220" s="531"/>
      <c r="J220" s="531"/>
      <c r="K220" s="531"/>
      <c r="L220" s="531"/>
      <c r="M220" s="531"/>
      <c r="N220" s="531"/>
      <c r="O220" s="531"/>
      <c r="P220" s="531"/>
      <c r="Q220" s="531"/>
      <c r="R220" s="531"/>
      <c r="S220" s="531"/>
      <c r="T220" s="531"/>
      <c r="U220" s="531"/>
      <c r="V220" s="531"/>
      <c r="W220" s="531"/>
      <c r="X220" s="531"/>
      <c r="Y220" s="531"/>
      <c r="Z220" s="531"/>
      <c r="AA220" s="531"/>
      <c r="AB220" s="531"/>
      <c r="AC220" s="531"/>
      <c r="AD220" s="531"/>
      <c r="AE220" s="531"/>
      <c r="AF220" s="531"/>
      <c r="AG220" s="531"/>
      <c r="AH220" s="532"/>
      <c r="AI220" s="532"/>
      <c r="AJ220" s="532"/>
      <c r="AK220" s="532"/>
      <c r="AL220" s="532"/>
      <c r="AM220" s="541"/>
    </row>
    <row r="221" spans="1:39" ht="20.25" customHeight="1">
      <c r="A221" s="551">
        <v>24</v>
      </c>
      <c r="B221" s="356">
        <v>17974</v>
      </c>
      <c r="C221" s="357" t="s">
        <v>6714</v>
      </c>
      <c r="D221" s="358" t="s">
        <v>6715</v>
      </c>
      <c r="E221" s="359" t="s">
        <v>14</v>
      </c>
      <c r="F221" s="530"/>
      <c r="G221" s="530"/>
      <c r="H221" s="531"/>
      <c r="I221" s="531"/>
      <c r="J221" s="531"/>
      <c r="K221" s="531"/>
      <c r="L221" s="531"/>
      <c r="M221" s="531"/>
      <c r="N221" s="531"/>
      <c r="O221" s="531"/>
      <c r="P221" s="531"/>
      <c r="Q221" s="531"/>
      <c r="R221" s="531"/>
      <c r="S221" s="531"/>
      <c r="T221" s="531"/>
      <c r="U221" s="531"/>
      <c r="V221" s="531"/>
      <c r="W221" s="531"/>
      <c r="X221" s="531"/>
      <c r="Y221" s="531"/>
      <c r="Z221" s="531"/>
      <c r="AA221" s="531"/>
      <c r="AB221" s="531"/>
      <c r="AC221" s="531"/>
      <c r="AD221" s="531"/>
      <c r="AE221" s="531"/>
      <c r="AF221" s="531"/>
      <c r="AG221" s="531"/>
      <c r="AH221" s="532"/>
      <c r="AI221" s="532"/>
      <c r="AJ221" s="532"/>
      <c r="AK221" s="532"/>
      <c r="AL221" s="532"/>
      <c r="AM221" s="541"/>
    </row>
    <row r="222" spans="1:39" ht="20.25" customHeight="1">
      <c r="A222" s="551">
        <v>25</v>
      </c>
      <c r="B222" s="356">
        <v>17975</v>
      </c>
      <c r="C222" s="357" t="s">
        <v>6716</v>
      </c>
      <c r="D222" s="358" t="s">
        <v>6717</v>
      </c>
      <c r="E222" s="359" t="s">
        <v>14</v>
      </c>
      <c r="F222" s="530"/>
      <c r="G222" s="530"/>
      <c r="H222" s="531"/>
      <c r="I222" s="531"/>
      <c r="J222" s="531"/>
      <c r="K222" s="531"/>
      <c r="L222" s="531"/>
      <c r="M222" s="531"/>
      <c r="N222" s="531"/>
      <c r="O222" s="531"/>
      <c r="P222" s="531"/>
      <c r="Q222" s="531"/>
      <c r="R222" s="531"/>
      <c r="S222" s="531"/>
      <c r="T222" s="531"/>
      <c r="U222" s="531"/>
      <c r="V222" s="531"/>
      <c r="W222" s="531"/>
      <c r="X222" s="531"/>
      <c r="Y222" s="531"/>
      <c r="Z222" s="531"/>
      <c r="AA222" s="531"/>
      <c r="AB222" s="531"/>
      <c r="AC222" s="531"/>
      <c r="AD222" s="531"/>
      <c r="AE222" s="531"/>
      <c r="AF222" s="531"/>
      <c r="AG222" s="531"/>
      <c r="AH222" s="532"/>
      <c r="AI222" s="532"/>
      <c r="AJ222" s="532"/>
      <c r="AK222" s="532"/>
      <c r="AL222" s="532"/>
      <c r="AM222" s="541"/>
    </row>
    <row r="223" spans="1:39" ht="20.25" customHeight="1">
      <c r="A223" s="551">
        <v>26</v>
      </c>
      <c r="B223" s="356">
        <v>17976</v>
      </c>
      <c r="C223" s="357" t="s">
        <v>6718</v>
      </c>
      <c r="D223" s="358" t="s">
        <v>6719</v>
      </c>
      <c r="E223" s="359" t="s">
        <v>14</v>
      </c>
      <c r="F223" s="530"/>
      <c r="G223" s="530"/>
      <c r="H223" s="531"/>
      <c r="I223" s="531"/>
      <c r="J223" s="531"/>
      <c r="K223" s="531"/>
      <c r="L223" s="531"/>
      <c r="M223" s="531"/>
      <c r="N223" s="531"/>
      <c r="O223" s="531"/>
      <c r="P223" s="531"/>
      <c r="Q223" s="531"/>
      <c r="R223" s="531"/>
      <c r="S223" s="531"/>
      <c r="T223" s="531"/>
      <c r="U223" s="531"/>
      <c r="V223" s="531"/>
      <c r="W223" s="531"/>
      <c r="X223" s="531"/>
      <c r="Y223" s="531"/>
      <c r="Z223" s="531"/>
      <c r="AA223" s="531"/>
      <c r="AB223" s="531"/>
      <c r="AC223" s="531"/>
      <c r="AD223" s="531"/>
      <c r="AE223" s="531"/>
      <c r="AF223" s="531"/>
      <c r="AG223" s="531"/>
      <c r="AH223" s="532"/>
      <c r="AI223" s="532"/>
      <c r="AJ223" s="532"/>
      <c r="AK223" s="532"/>
      <c r="AL223" s="532"/>
      <c r="AM223" s="541"/>
    </row>
    <row r="224" spans="1:39" ht="20.25" customHeight="1">
      <c r="A224" s="551">
        <v>27</v>
      </c>
      <c r="B224" s="356">
        <v>17977</v>
      </c>
      <c r="C224" s="357" t="s">
        <v>6720</v>
      </c>
      <c r="D224" s="358" t="s">
        <v>6721</v>
      </c>
      <c r="E224" s="359" t="s">
        <v>14</v>
      </c>
      <c r="F224" s="530"/>
      <c r="G224" s="530"/>
      <c r="H224" s="531"/>
      <c r="I224" s="531"/>
      <c r="J224" s="531"/>
      <c r="K224" s="531"/>
      <c r="L224" s="531"/>
      <c r="M224" s="531"/>
      <c r="N224" s="531"/>
      <c r="O224" s="531"/>
      <c r="P224" s="531"/>
      <c r="Q224" s="531"/>
      <c r="R224" s="531"/>
      <c r="S224" s="531"/>
      <c r="T224" s="531"/>
      <c r="U224" s="531"/>
      <c r="V224" s="531"/>
      <c r="W224" s="531"/>
      <c r="X224" s="531"/>
      <c r="Y224" s="531"/>
      <c r="Z224" s="531"/>
      <c r="AA224" s="531"/>
      <c r="AB224" s="531"/>
      <c r="AC224" s="531"/>
      <c r="AD224" s="531"/>
      <c r="AE224" s="531"/>
      <c r="AF224" s="531"/>
      <c r="AG224" s="531"/>
      <c r="AH224" s="532"/>
      <c r="AI224" s="532"/>
      <c r="AJ224" s="532"/>
      <c r="AK224" s="532"/>
      <c r="AL224" s="532"/>
      <c r="AM224" s="541"/>
    </row>
    <row r="225" spans="1:39" ht="20.25" customHeight="1">
      <c r="A225" s="551">
        <v>28</v>
      </c>
      <c r="B225" s="356">
        <v>17978</v>
      </c>
      <c r="C225" s="357" t="s">
        <v>6722</v>
      </c>
      <c r="D225" s="358" t="s">
        <v>6952</v>
      </c>
      <c r="E225" s="359" t="s">
        <v>14</v>
      </c>
      <c r="F225" s="530"/>
      <c r="G225" s="530"/>
      <c r="H225" s="531"/>
      <c r="I225" s="531"/>
      <c r="J225" s="531"/>
      <c r="K225" s="531"/>
      <c r="L225" s="531"/>
      <c r="M225" s="531"/>
      <c r="N225" s="531"/>
      <c r="O225" s="531"/>
      <c r="P225" s="531"/>
      <c r="Q225" s="531"/>
      <c r="R225" s="531"/>
      <c r="S225" s="531"/>
      <c r="T225" s="531"/>
      <c r="U225" s="531"/>
      <c r="V225" s="531"/>
      <c r="W225" s="531"/>
      <c r="X225" s="531"/>
      <c r="Y225" s="531"/>
      <c r="Z225" s="531"/>
      <c r="AA225" s="531"/>
      <c r="AB225" s="531"/>
      <c r="AC225" s="531"/>
      <c r="AD225" s="531"/>
      <c r="AE225" s="531"/>
      <c r="AF225" s="531"/>
      <c r="AG225" s="531"/>
      <c r="AH225" s="532"/>
      <c r="AI225" s="532"/>
      <c r="AJ225" s="532"/>
      <c r="AK225" s="532"/>
      <c r="AL225" s="532"/>
      <c r="AM225" s="541"/>
    </row>
    <row r="226" spans="1:39" ht="20.25" customHeight="1">
      <c r="A226" s="551">
        <v>29</v>
      </c>
      <c r="B226" s="356">
        <v>17979</v>
      </c>
      <c r="C226" s="357" t="s">
        <v>6723</v>
      </c>
      <c r="D226" s="358" t="s">
        <v>6724</v>
      </c>
      <c r="E226" s="359" t="s">
        <v>13</v>
      </c>
      <c r="F226" s="530"/>
      <c r="G226" s="530"/>
      <c r="H226" s="531"/>
      <c r="I226" s="531"/>
      <c r="J226" s="531"/>
      <c r="K226" s="531"/>
      <c r="L226" s="531"/>
      <c r="M226" s="531"/>
      <c r="N226" s="531"/>
      <c r="O226" s="531"/>
      <c r="P226" s="531"/>
      <c r="Q226" s="531"/>
      <c r="R226" s="531"/>
      <c r="S226" s="531"/>
      <c r="T226" s="531"/>
      <c r="U226" s="531"/>
      <c r="V226" s="531"/>
      <c r="W226" s="531"/>
      <c r="X226" s="531"/>
      <c r="Y226" s="531"/>
      <c r="Z226" s="531"/>
      <c r="AA226" s="530"/>
      <c r="AB226" s="531"/>
      <c r="AC226" s="531"/>
      <c r="AD226" s="531"/>
      <c r="AE226" s="531"/>
      <c r="AF226" s="531"/>
      <c r="AG226" s="531"/>
      <c r="AH226" s="532"/>
      <c r="AI226" s="532"/>
      <c r="AJ226" s="532"/>
      <c r="AK226" s="532"/>
      <c r="AL226" s="532"/>
      <c r="AM226" s="541"/>
    </row>
    <row r="227" spans="1:39" ht="20.25" customHeight="1">
      <c r="A227" s="551">
        <v>30</v>
      </c>
      <c r="B227" s="356">
        <v>17980</v>
      </c>
      <c r="C227" s="357" t="s">
        <v>6725</v>
      </c>
      <c r="D227" s="358" t="s">
        <v>6726</v>
      </c>
      <c r="E227" s="359" t="s">
        <v>13</v>
      </c>
      <c r="F227" s="530"/>
      <c r="G227" s="530"/>
      <c r="H227" s="531"/>
      <c r="I227" s="531"/>
      <c r="J227" s="531"/>
      <c r="K227" s="531"/>
      <c r="L227" s="531"/>
      <c r="M227" s="531"/>
      <c r="N227" s="531"/>
      <c r="O227" s="531"/>
      <c r="P227" s="531"/>
      <c r="Q227" s="531"/>
      <c r="R227" s="531"/>
      <c r="S227" s="531"/>
      <c r="T227" s="531"/>
      <c r="U227" s="531"/>
      <c r="V227" s="531"/>
      <c r="W227" s="531"/>
      <c r="X227" s="531"/>
      <c r="Y227" s="531"/>
      <c r="Z227" s="531"/>
      <c r="AA227" s="531"/>
      <c r="AB227" s="531"/>
      <c r="AC227" s="531"/>
      <c r="AD227" s="531"/>
      <c r="AE227" s="531"/>
      <c r="AF227" s="531"/>
      <c r="AG227" s="531"/>
      <c r="AH227" s="532"/>
      <c r="AI227" s="532"/>
      <c r="AJ227" s="532"/>
      <c r="AK227" s="532"/>
      <c r="AL227" s="532"/>
      <c r="AM227" s="541"/>
    </row>
    <row r="228" spans="1:39" ht="20.25" customHeight="1">
      <c r="A228" s="551">
        <v>31</v>
      </c>
      <c r="B228" s="356">
        <v>17981</v>
      </c>
      <c r="C228" s="357" t="s">
        <v>6727</v>
      </c>
      <c r="D228" s="358" t="s">
        <v>6728</v>
      </c>
      <c r="E228" s="359" t="s">
        <v>14</v>
      </c>
      <c r="F228" s="530"/>
      <c r="G228" s="530"/>
      <c r="H228" s="531"/>
      <c r="I228" s="531"/>
      <c r="J228" s="531"/>
      <c r="K228" s="531"/>
      <c r="L228" s="531"/>
      <c r="M228" s="531"/>
      <c r="N228" s="531"/>
      <c r="O228" s="531"/>
      <c r="P228" s="531"/>
      <c r="Q228" s="531"/>
      <c r="R228" s="531"/>
      <c r="S228" s="531"/>
      <c r="T228" s="531"/>
      <c r="U228" s="531"/>
      <c r="V228" s="531"/>
      <c r="W228" s="531"/>
      <c r="X228" s="531"/>
      <c r="Y228" s="531"/>
      <c r="Z228" s="531"/>
      <c r="AA228" s="531"/>
      <c r="AB228" s="531"/>
      <c r="AC228" s="531"/>
      <c r="AD228" s="531"/>
      <c r="AE228" s="531"/>
      <c r="AF228" s="531"/>
      <c r="AG228" s="531"/>
      <c r="AH228" s="532"/>
      <c r="AI228" s="532"/>
      <c r="AJ228" s="532"/>
      <c r="AK228" s="532"/>
      <c r="AL228" s="532"/>
      <c r="AM228" s="541"/>
    </row>
    <row r="229" spans="1:39" ht="20.25" customHeight="1">
      <c r="A229" s="551">
        <v>32</v>
      </c>
      <c r="B229" s="356">
        <v>17983</v>
      </c>
      <c r="C229" s="357" t="s">
        <v>6731</v>
      </c>
      <c r="D229" s="358" t="s">
        <v>6525</v>
      </c>
      <c r="E229" s="359" t="s">
        <v>14</v>
      </c>
      <c r="F229" s="530"/>
      <c r="G229" s="530"/>
      <c r="H229" s="531"/>
      <c r="I229" s="531"/>
      <c r="J229" s="531"/>
      <c r="K229" s="531"/>
      <c r="L229" s="531"/>
      <c r="M229" s="531"/>
      <c r="N229" s="531"/>
      <c r="O229" s="531"/>
      <c r="P229" s="531"/>
      <c r="Q229" s="531"/>
      <c r="R229" s="531"/>
      <c r="S229" s="531"/>
      <c r="T229" s="531"/>
      <c r="U229" s="531"/>
      <c r="V229" s="531"/>
      <c r="W229" s="531"/>
      <c r="X229" s="531" t="s">
        <v>2547</v>
      </c>
      <c r="Y229" s="531"/>
      <c r="Z229" s="531"/>
      <c r="AA229" s="531"/>
      <c r="AB229" s="531"/>
      <c r="AC229" s="531"/>
      <c r="AD229" s="531"/>
      <c r="AE229" s="531"/>
      <c r="AF229" s="531"/>
      <c r="AG229" s="531"/>
      <c r="AH229" s="532"/>
      <c r="AI229" s="532"/>
      <c r="AJ229" s="532"/>
      <c r="AK229" s="532"/>
      <c r="AL229" s="532"/>
      <c r="AM229" s="541"/>
    </row>
    <row r="230" spans="1:39" ht="20.25" customHeight="1">
      <c r="A230" s="551">
        <v>33</v>
      </c>
      <c r="B230" s="356">
        <v>17984</v>
      </c>
      <c r="C230" s="357" t="s">
        <v>6732</v>
      </c>
      <c r="D230" s="360" t="s">
        <v>6733</v>
      </c>
      <c r="E230" s="361" t="s">
        <v>14</v>
      </c>
      <c r="F230" s="530"/>
      <c r="G230" s="530"/>
      <c r="H230" s="531"/>
      <c r="I230" s="531"/>
      <c r="J230" s="531"/>
      <c r="K230" s="531"/>
      <c r="L230" s="531"/>
      <c r="M230" s="531"/>
      <c r="N230" s="531"/>
      <c r="O230" s="531"/>
      <c r="P230" s="531"/>
      <c r="Q230" s="531"/>
      <c r="R230" s="531"/>
      <c r="S230" s="531"/>
      <c r="T230" s="531"/>
      <c r="U230" s="531"/>
      <c r="V230" s="531"/>
      <c r="W230" s="531"/>
      <c r="X230" s="531"/>
      <c r="Y230" s="531"/>
      <c r="Z230" s="531"/>
      <c r="AA230" s="531"/>
      <c r="AB230" s="531"/>
      <c r="AC230" s="531"/>
      <c r="AD230" s="531"/>
      <c r="AE230" s="531"/>
      <c r="AF230" s="531"/>
      <c r="AG230" s="531"/>
      <c r="AH230" s="532"/>
      <c r="AI230" s="532"/>
      <c r="AJ230" s="532"/>
      <c r="AK230" s="532"/>
      <c r="AL230" s="532"/>
      <c r="AM230" s="541"/>
    </row>
    <row r="231" spans="1:39" ht="20.25" customHeight="1">
      <c r="A231" s="551">
        <v>34</v>
      </c>
      <c r="B231" s="356">
        <v>17985</v>
      </c>
      <c r="C231" s="357" t="s">
        <v>6734</v>
      </c>
      <c r="D231" s="358" t="s">
        <v>6735</v>
      </c>
      <c r="E231" s="359" t="s">
        <v>14</v>
      </c>
      <c r="F231" s="530"/>
      <c r="G231" s="530"/>
      <c r="H231" s="531"/>
      <c r="I231" s="531"/>
      <c r="J231" s="531"/>
      <c r="K231" s="531"/>
      <c r="L231" s="531"/>
      <c r="M231" s="531"/>
      <c r="N231" s="531"/>
      <c r="O231" s="531"/>
      <c r="P231" s="531"/>
      <c r="Q231" s="531"/>
      <c r="R231" s="531"/>
      <c r="S231" s="531"/>
      <c r="T231" s="531"/>
      <c r="U231" s="531"/>
      <c r="V231" s="531"/>
      <c r="W231" s="531"/>
      <c r="X231" s="531"/>
      <c r="Y231" s="531"/>
      <c r="Z231" s="531"/>
      <c r="AA231" s="531"/>
      <c r="AB231" s="531"/>
      <c r="AC231" s="531"/>
      <c r="AD231" s="531"/>
      <c r="AE231" s="531"/>
      <c r="AF231" s="531"/>
      <c r="AG231" s="531"/>
      <c r="AH231" s="532"/>
      <c r="AI231" s="532"/>
      <c r="AJ231" s="532"/>
      <c r="AK231" s="532"/>
      <c r="AL231" s="532"/>
      <c r="AM231" s="541"/>
    </row>
    <row r="232" spans="1:39" ht="20.25" customHeight="1">
      <c r="A232" s="551">
        <v>35</v>
      </c>
      <c r="B232" s="356">
        <v>17986</v>
      </c>
      <c r="C232" s="357" t="s">
        <v>6736</v>
      </c>
      <c r="D232" s="358" t="s">
        <v>6737</v>
      </c>
      <c r="E232" s="359" t="s">
        <v>14</v>
      </c>
      <c r="F232" s="530"/>
      <c r="G232" s="530"/>
      <c r="H232" s="531"/>
      <c r="I232" s="531"/>
      <c r="J232" s="531"/>
      <c r="K232" s="531"/>
      <c r="L232" s="531"/>
      <c r="M232" s="531"/>
      <c r="N232" s="531"/>
      <c r="O232" s="531"/>
      <c r="P232" s="531"/>
      <c r="Q232" s="531"/>
      <c r="R232" s="531"/>
      <c r="S232" s="531"/>
      <c r="T232" s="531"/>
      <c r="U232" s="531"/>
      <c r="V232" s="531"/>
      <c r="W232" s="531"/>
      <c r="X232" s="531"/>
      <c r="Y232" s="531"/>
      <c r="Z232" s="531"/>
      <c r="AA232" s="531"/>
      <c r="AB232" s="531"/>
      <c r="AC232" s="531"/>
      <c r="AD232" s="531"/>
      <c r="AE232" s="531"/>
      <c r="AF232" s="531"/>
      <c r="AG232" s="531"/>
      <c r="AH232" s="532"/>
      <c r="AI232" s="532"/>
      <c r="AJ232" s="532"/>
      <c r="AK232" s="532"/>
      <c r="AL232" s="532"/>
      <c r="AM232" s="541"/>
    </row>
    <row r="233" spans="1:39" ht="20.25" customHeight="1" thickBot="1">
      <c r="A233" s="552">
        <v>36</v>
      </c>
      <c r="B233" s="553">
        <v>17987</v>
      </c>
      <c r="C233" s="554" t="s">
        <v>6738</v>
      </c>
      <c r="D233" s="562" t="s">
        <v>6739</v>
      </c>
      <c r="E233" s="563" t="s">
        <v>14</v>
      </c>
      <c r="F233" s="546"/>
      <c r="G233" s="544"/>
      <c r="H233" s="545"/>
      <c r="I233" s="545"/>
      <c r="J233" s="545"/>
      <c r="K233" s="545"/>
      <c r="L233" s="545"/>
      <c r="M233" s="545"/>
      <c r="N233" s="545"/>
      <c r="O233" s="545"/>
      <c r="P233" s="545"/>
      <c r="Q233" s="545"/>
      <c r="R233" s="545"/>
      <c r="S233" s="545"/>
      <c r="T233" s="545"/>
      <c r="U233" s="545"/>
      <c r="V233" s="545"/>
      <c r="W233" s="545"/>
      <c r="X233" s="545"/>
      <c r="Y233" s="545"/>
      <c r="Z233" s="545"/>
      <c r="AA233" s="545"/>
      <c r="AB233" s="545"/>
      <c r="AC233" s="545"/>
      <c r="AD233" s="545"/>
      <c r="AE233" s="545"/>
      <c r="AF233" s="545"/>
      <c r="AG233" s="545"/>
      <c r="AH233" s="546"/>
      <c r="AI233" s="564"/>
      <c r="AJ233" s="546"/>
      <c r="AK233" s="546"/>
      <c r="AL233" s="546"/>
      <c r="AM233" s="547"/>
    </row>
    <row r="234" spans="1:39" ht="18" customHeight="1">
      <c r="A234" s="328"/>
      <c r="B234" s="328"/>
      <c r="C234" s="328"/>
      <c r="D234" s="328"/>
      <c r="E234" s="328"/>
      <c r="F234" s="329"/>
      <c r="G234" s="329"/>
      <c r="H234" s="329"/>
      <c r="I234" s="329"/>
      <c r="J234" s="329"/>
      <c r="K234" s="329"/>
      <c r="L234" s="329"/>
      <c r="M234" s="329"/>
      <c r="N234" s="329"/>
      <c r="O234" s="329"/>
      <c r="P234" s="329"/>
      <c r="Q234" s="329"/>
      <c r="R234" s="329"/>
      <c r="S234" s="329"/>
      <c r="T234" s="329"/>
      <c r="U234" s="329"/>
      <c r="V234" s="329"/>
      <c r="W234" s="329"/>
      <c r="X234" s="329"/>
      <c r="Y234" s="329"/>
      <c r="Z234" s="329"/>
      <c r="AA234" s="329"/>
      <c r="AB234" s="329"/>
      <c r="AC234" s="329"/>
      <c r="AD234" s="329"/>
      <c r="AE234" s="329"/>
      <c r="AF234" s="329"/>
      <c r="AG234" s="329"/>
    </row>
    <row r="235" spans="1:39" ht="18" customHeight="1">
      <c r="A235" s="328"/>
      <c r="B235" s="328"/>
      <c r="C235" s="328"/>
      <c r="D235" s="328"/>
      <c r="E235" s="328"/>
      <c r="F235" s="329"/>
      <c r="G235" s="329"/>
      <c r="H235" s="329"/>
      <c r="I235" s="329"/>
      <c r="J235" s="329"/>
      <c r="K235" s="329"/>
      <c r="L235" s="329"/>
      <c r="M235" s="329"/>
      <c r="N235" s="329"/>
      <c r="O235" s="329"/>
      <c r="P235" s="329"/>
      <c r="Q235" s="329"/>
      <c r="R235" s="329"/>
      <c r="S235" s="329"/>
      <c r="T235" s="329"/>
      <c r="U235" s="329"/>
      <c r="V235" s="329"/>
      <c r="W235" s="329"/>
      <c r="X235" s="329"/>
      <c r="Y235" s="329"/>
      <c r="Z235" s="329"/>
      <c r="AA235" s="329"/>
      <c r="AB235" s="329"/>
      <c r="AC235" s="329"/>
      <c r="AD235" s="329"/>
      <c r="AE235" s="329"/>
      <c r="AF235" s="329"/>
      <c r="AG235" s="329"/>
    </row>
    <row r="236" spans="1:39" ht="18" customHeight="1">
      <c r="A236" s="330"/>
      <c r="B236" s="330"/>
      <c r="C236" s="326"/>
      <c r="D236" s="339"/>
      <c r="E236" s="330"/>
      <c r="F236" s="330"/>
      <c r="G236" s="330"/>
      <c r="H236" s="326"/>
      <c r="I236" s="326"/>
      <c r="J236" s="326"/>
      <c r="K236" s="326"/>
      <c r="L236" s="326"/>
      <c r="M236" s="326"/>
      <c r="N236" s="326"/>
      <c r="O236" s="326"/>
      <c r="P236" s="326"/>
      <c r="Q236" s="326"/>
      <c r="R236" s="326"/>
      <c r="S236" s="326"/>
      <c r="T236" s="557"/>
      <c r="U236" s="333"/>
      <c r="V236" s="333"/>
      <c r="W236" s="342"/>
      <c r="X236" s="342"/>
      <c r="Y236" s="342"/>
      <c r="Z236" s="342"/>
      <c r="AA236" s="342"/>
      <c r="AB236" s="333"/>
      <c r="AC236" s="329"/>
      <c r="AD236" s="334"/>
      <c r="AE236" s="334"/>
      <c r="AF236" s="340"/>
      <c r="AG236" s="326"/>
    </row>
    <row r="237" spans="1:39" s="429" customFormat="1" ht="15.5">
      <c r="A237" s="595" t="s">
        <v>6981</v>
      </c>
      <c r="B237" s="595"/>
      <c r="C237" s="595"/>
      <c r="D237" s="595"/>
      <c r="E237" s="595"/>
      <c r="F237" s="595"/>
      <c r="G237" s="595"/>
      <c r="H237" s="595"/>
      <c r="I237" s="595"/>
      <c r="J237" s="595"/>
      <c r="K237" s="595"/>
      <c r="L237" s="595"/>
      <c r="M237" s="595"/>
      <c r="N237" s="595"/>
      <c r="O237" s="595"/>
      <c r="P237" s="595"/>
      <c r="Q237" s="595"/>
      <c r="R237" s="595"/>
      <c r="S237" s="595"/>
      <c r="T237" s="595"/>
      <c r="U237" s="595"/>
      <c r="V237" s="595"/>
      <c r="W237" s="595"/>
      <c r="X237" s="595"/>
      <c r="Y237" s="595"/>
      <c r="Z237" s="595"/>
      <c r="AA237" s="595"/>
      <c r="AB237" s="595"/>
      <c r="AC237" s="595"/>
      <c r="AD237" s="595"/>
      <c r="AE237" s="595"/>
      <c r="AF237" s="595"/>
      <c r="AG237" s="595"/>
      <c r="AH237" s="595"/>
      <c r="AI237" s="595"/>
      <c r="AJ237" s="595"/>
    </row>
    <row r="238" spans="1:39" s="429" customFormat="1" ht="15.5">
      <c r="A238" s="595" t="s">
        <v>7</v>
      </c>
      <c r="B238" s="595"/>
      <c r="C238" s="595"/>
      <c r="D238" s="595"/>
      <c r="E238" s="595"/>
      <c r="F238" s="595"/>
      <c r="G238" s="595"/>
      <c r="H238" s="595"/>
      <c r="I238" s="595"/>
      <c r="J238" s="595"/>
      <c r="K238" s="595"/>
      <c r="L238" s="595"/>
      <c r="M238" s="595"/>
      <c r="N238" s="595"/>
      <c r="O238" s="595"/>
      <c r="P238" s="595"/>
      <c r="Q238" s="595"/>
      <c r="R238" s="595"/>
      <c r="S238" s="595"/>
      <c r="T238" s="595"/>
      <c r="U238" s="595"/>
      <c r="V238" s="595"/>
      <c r="W238" s="595"/>
      <c r="X238" s="595"/>
      <c r="Y238" s="595"/>
      <c r="Z238" s="595"/>
      <c r="AA238" s="595"/>
      <c r="AB238" s="595"/>
      <c r="AC238" s="595"/>
      <c r="AD238" s="595"/>
      <c r="AE238" s="595"/>
      <c r="AF238" s="595"/>
      <c r="AG238" s="595"/>
      <c r="AH238" s="595"/>
      <c r="AI238" s="595"/>
      <c r="AJ238" s="595"/>
    </row>
    <row r="239" spans="1:39" s="429" customFormat="1" ht="15.5">
      <c r="A239" s="595" t="s">
        <v>6390</v>
      </c>
      <c r="B239" s="595"/>
      <c r="C239" s="595"/>
      <c r="D239" s="595"/>
      <c r="E239" s="595"/>
      <c r="F239" s="595"/>
      <c r="G239" s="595"/>
      <c r="H239" s="595"/>
      <c r="I239" s="595"/>
      <c r="J239" s="595"/>
      <c r="K239" s="595"/>
      <c r="L239" s="595"/>
      <c r="M239" s="595"/>
      <c r="N239" s="595"/>
      <c r="O239" s="595"/>
      <c r="P239" s="595"/>
      <c r="Q239" s="595"/>
      <c r="R239" s="595"/>
      <c r="S239" s="595"/>
      <c r="T239" s="595"/>
      <c r="U239" s="595"/>
      <c r="V239" s="595"/>
      <c r="W239" s="595"/>
      <c r="X239" s="595"/>
      <c r="Y239" s="595"/>
      <c r="Z239" s="595"/>
      <c r="AA239" s="595"/>
      <c r="AB239" s="595"/>
      <c r="AC239" s="595"/>
      <c r="AD239" s="595"/>
      <c r="AE239" s="595"/>
      <c r="AF239" s="595"/>
      <c r="AG239" s="595"/>
      <c r="AH239" s="595"/>
      <c r="AI239" s="595"/>
      <c r="AJ239" s="595"/>
    </row>
    <row r="240" spans="1:39" s="429" customFormat="1" ht="15.5">
      <c r="A240" s="430"/>
      <c r="B240" s="430"/>
      <c r="C240" s="430"/>
      <c r="D240" s="430"/>
      <c r="E240" s="430"/>
      <c r="F240" s="430"/>
      <c r="G240" s="430"/>
      <c r="H240" s="430"/>
      <c r="I240" s="430"/>
      <c r="J240" s="430"/>
      <c r="K240" s="430"/>
      <c r="L240" s="431"/>
      <c r="M240" s="431"/>
      <c r="N240" s="431"/>
      <c r="O240" s="431"/>
      <c r="P240" s="431"/>
      <c r="Q240" s="431"/>
      <c r="R240" s="431"/>
      <c r="S240" s="431"/>
      <c r="T240" s="431"/>
      <c r="U240" s="431"/>
      <c r="V240" s="431"/>
      <c r="W240" s="431"/>
      <c r="X240" s="431"/>
      <c r="Y240" s="431"/>
      <c r="Z240" s="431"/>
      <c r="AA240" s="431"/>
      <c r="AB240" s="431"/>
      <c r="AC240" s="431"/>
      <c r="AD240" s="431"/>
      <c r="AE240" s="431"/>
      <c r="AF240" s="431"/>
      <c r="AG240" s="431"/>
    </row>
    <row r="241" spans="1:39" s="429" customFormat="1" ht="16" thickBot="1">
      <c r="A241" s="671" t="s">
        <v>6977</v>
      </c>
      <c r="B241" s="671"/>
      <c r="C241" s="671"/>
      <c r="D241" s="671"/>
      <c r="E241" s="671"/>
      <c r="F241" s="671"/>
      <c r="G241" s="671"/>
      <c r="H241" s="671"/>
      <c r="I241" s="671"/>
      <c r="J241" s="671"/>
      <c r="K241" s="671"/>
      <c r="L241" s="671"/>
      <c r="M241" s="671"/>
      <c r="N241" s="671"/>
      <c r="O241" s="671"/>
      <c r="P241" s="671"/>
      <c r="Q241" s="671"/>
      <c r="R241" s="671"/>
      <c r="S241" s="671"/>
      <c r="T241" s="671"/>
      <c r="U241" s="671"/>
      <c r="V241" s="671"/>
      <c r="W241" s="671"/>
      <c r="X241" s="671"/>
      <c r="Y241" s="671"/>
      <c r="Z241" s="684" t="s">
        <v>7057</v>
      </c>
      <c r="AA241" s="685"/>
      <c r="AB241" s="685"/>
      <c r="AC241" s="685"/>
      <c r="AD241" s="685"/>
      <c r="AE241" s="685"/>
      <c r="AF241" s="685"/>
      <c r="AG241" s="685"/>
      <c r="AH241" s="671"/>
      <c r="AI241" s="671"/>
      <c r="AJ241" s="671"/>
    </row>
    <row r="242" spans="1:39" s="429" customFormat="1" ht="16" thickBot="1">
      <c r="A242" s="596" t="s">
        <v>5762</v>
      </c>
      <c r="B242" s="597"/>
      <c r="C242" s="607"/>
      <c r="D242" s="608" t="s">
        <v>5763</v>
      </c>
      <c r="E242" s="610" t="s">
        <v>85</v>
      </c>
      <c r="F242" s="596" t="s">
        <v>6962</v>
      </c>
      <c r="G242" s="597"/>
      <c r="H242" s="597"/>
      <c r="I242" s="597"/>
      <c r="J242" s="597"/>
      <c r="K242" s="597"/>
      <c r="L242" s="597"/>
      <c r="M242" s="597"/>
      <c r="N242" s="597"/>
      <c r="O242" s="597"/>
      <c r="P242" s="597"/>
      <c r="Q242" s="597"/>
      <c r="R242" s="597"/>
      <c r="S242" s="597"/>
      <c r="T242" s="597"/>
      <c r="U242" s="597"/>
      <c r="V242" s="597"/>
      <c r="W242" s="597"/>
      <c r="X242" s="597"/>
      <c r="Y242" s="597"/>
      <c r="Z242" s="597"/>
      <c r="AA242" s="597"/>
      <c r="AB242" s="597"/>
      <c r="AC242" s="597"/>
      <c r="AD242" s="597"/>
      <c r="AE242" s="597"/>
      <c r="AF242" s="597"/>
      <c r="AG242" s="597"/>
      <c r="AH242" s="597"/>
      <c r="AI242" s="597"/>
      <c r="AJ242" s="597"/>
      <c r="AK242" s="598" t="s">
        <v>6961</v>
      </c>
      <c r="AL242" s="599"/>
      <c r="AM242" s="600"/>
    </row>
    <row r="243" spans="1:39" s="429" customFormat="1" ht="16" thickBot="1">
      <c r="A243" s="612" t="s">
        <v>5764</v>
      </c>
      <c r="B243" s="613" t="s">
        <v>5765</v>
      </c>
      <c r="C243" s="614" t="s">
        <v>83</v>
      </c>
      <c r="D243" s="609"/>
      <c r="E243" s="611"/>
      <c r="F243" s="604" t="s">
        <v>6960</v>
      </c>
      <c r="G243" s="605"/>
      <c r="H243" s="605"/>
      <c r="I243" s="605"/>
      <c r="J243" s="605"/>
      <c r="K243" s="605"/>
      <c r="L243" s="605"/>
      <c r="M243" s="605"/>
      <c r="N243" s="605"/>
      <c r="O243" s="605"/>
      <c r="P243" s="605"/>
      <c r="Q243" s="605"/>
      <c r="R243" s="605"/>
      <c r="S243" s="605"/>
      <c r="T243" s="605"/>
      <c r="U243" s="605"/>
      <c r="V243" s="605"/>
      <c r="W243" s="605"/>
      <c r="X243" s="605"/>
      <c r="Y243" s="605"/>
      <c r="Z243" s="605"/>
      <c r="AA243" s="605"/>
      <c r="AB243" s="605"/>
      <c r="AC243" s="605"/>
      <c r="AD243" s="605"/>
      <c r="AE243" s="605"/>
      <c r="AF243" s="605"/>
      <c r="AG243" s="605"/>
      <c r="AH243" s="605"/>
      <c r="AI243" s="605"/>
      <c r="AJ243" s="605"/>
      <c r="AK243" s="601"/>
      <c r="AL243" s="602"/>
      <c r="AM243" s="603"/>
    </row>
    <row r="244" spans="1:39" s="429" customFormat="1" ht="16" thickBot="1">
      <c r="A244" s="612"/>
      <c r="B244" s="613"/>
      <c r="C244" s="614"/>
      <c r="D244" s="609"/>
      <c r="E244" s="611"/>
      <c r="F244" s="432">
        <v>1</v>
      </c>
      <c r="G244" s="433">
        <v>2</v>
      </c>
      <c r="H244" s="433">
        <v>3</v>
      </c>
      <c r="I244" s="433">
        <v>4</v>
      </c>
      <c r="J244" s="433">
        <v>5</v>
      </c>
      <c r="K244" s="433">
        <v>6</v>
      </c>
      <c r="L244" s="433">
        <v>7</v>
      </c>
      <c r="M244" s="433">
        <v>8</v>
      </c>
      <c r="N244" s="433">
        <v>9</v>
      </c>
      <c r="O244" s="433">
        <v>10</v>
      </c>
      <c r="P244" s="433">
        <v>11</v>
      </c>
      <c r="Q244" s="433">
        <v>12</v>
      </c>
      <c r="R244" s="433">
        <v>13</v>
      </c>
      <c r="S244" s="433">
        <v>14</v>
      </c>
      <c r="T244" s="433">
        <v>15</v>
      </c>
      <c r="U244" s="433">
        <v>16</v>
      </c>
      <c r="V244" s="433">
        <v>17</v>
      </c>
      <c r="W244" s="433">
        <v>18</v>
      </c>
      <c r="X244" s="433">
        <v>19</v>
      </c>
      <c r="Y244" s="433">
        <v>20</v>
      </c>
      <c r="Z244" s="433">
        <v>21</v>
      </c>
      <c r="AA244" s="433">
        <v>22</v>
      </c>
      <c r="AB244" s="433">
        <v>23</v>
      </c>
      <c r="AC244" s="433">
        <v>24</v>
      </c>
      <c r="AD244" s="433">
        <v>25</v>
      </c>
      <c r="AE244" s="433">
        <v>26</v>
      </c>
      <c r="AF244" s="433">
        <v>27</v>
      </c>
      <c r="AG244" s="433">
        <v>28</v>
      </c>
      <c r="AH244" s="433">
        <v>29</v>
      </c>
      <c r="AI244" s="433">
        <v>30</v>
      </c>
      <c r="AJ244" s="434">
        <v>31</v>
      </c>
      <c r="AK244" s="529" t="s">
        <v>5766</v>
      </c>
      <c r="AL244" s="488" t="s">
        <v>5767</v>
      </c>
      <c r="AM244" s="489" t="s">
        <v>5768</v>
      </c>
    </row>
    <row r="245" spans="1:39" ht="21.75" customHeight="1">
      <c r="A245" s="548">
        <v>1</v>
      </c>
      <c r="B245" s="549">
        <v>17988</v>
      </c>
      <c r="C245" s="550" t="s">
        <v>6740</v>
      </c>
      <c r="D245" s="556" t="s">
        <v>6741</v>
      </c>
      <c r="E245" s="536" t="s">
        <v>13</v>
      </c>
      <c r="F245" s="537"/>
      <c r="G245" s="537"/>
      <c r="H245" s="538"/>
      <c r="I245" s="538"/>
      <c r="J245" s="538"/>
      <c r="K245" s="538"/>
      <c r="L245" s="538"/>
      <c r="M245" s="538"/>
      <c r="N245" s="538"/>
      <c r="O245" s="538"/>
      <c r="P245" s="538"/>
      <c r="Q245" s="538"/>
      <c r="R245" s="538"/>
      <c r="S245" s="538"/>
      <c r="T245" s="538"/>
      <c r="U245" s="538"/>
      <c r="V245" s="538"/>
      <c r="W245" s="538"/>
      <c r="X245" s="538"/>
      <c r="Y245" s="538"/>
      <c r="Z245" s="538"/>
      <c r="AA245" s="538"/>
      <c r="AB245" s="538"/>
      <c r="AC245" s="538"/>
      <c r="AD245" s="538"/>
      <c r="AE245" s="538"/>
      <c r="AF245" s="538"/>
      <c r="AG245" s="538"/>
      <c r="AH245" s="539"/>
      <c r="AI245" s="539"/>
      <c r="AJ245" s="539"/>
      <c r="AK245" s="539"/>
      <c r="AL245" s="539"/>
      <c r="AM245" s="540"/>
    </row>
    <row r="246" spans="1:39" ht="21.75" customHeight="1">
      <c r="A246" s="551">
        <v>2</v>
      </c>
      <c r="B246" s="356">
        <v>17989</v>
      </c>
      <c r="C246" s="357" t="s">
        <v>6742</v>
      </c>
      <c r="D246" s="358" t="s">
        <v>6743</v>
      </c>
      <c r="E246" s="359" t="s">
        <v>14</v>
      </c>
      <c r="F246" s="530"/>
      <c r="G246" s="530"/>
      <c r="H246" s="531"/>
      <c r="I246" s="531"/>
      <c r="J246" s="531"/>
      <c r="K246" s="531"/>
      <c r="L246" s="531"/>
      <c r="M246" s="531"/>
      <c r="N246" s="531"/>
      <c r="O246" s="531"/>
      <c r="P246" s="531"/>
      <c r="Q246" s="531"/>
      <c r="R246" s="531"/>
      <c r="S246" s="531"/>
      <c r="T246" s="531"/>
      <c r="U246" s="531"/>
      <c r="V246" s="531"/>
      <c r="W246" s="531"/>
      <c r="X246" s="531"/>
      <c r="Y246" s="531"/>
      <c r="Z246" s="531"/>
      <c r="AA246" s="531"/>
      <c r="AB246" s="531"/>
      <c r="AC246" s="531"/>
      <c r="AD246" s="531"/>
      <c r="AE246" s="531"/>
      <c r="AF246" s="531"/>
      <c r="AG246" s="531"/>
      <c r="AH246" s="532"/>
      <c r="AI246" s="532"/>
      <c r="AJ246" s="532"/>
      <c r="AK246" s="532"/>
      <c r="AL246" s="532"/>
      <c r="AM246" s="541"/>
    </row>
    <row r="247" spans="1:39" ht="21.75" customHeight="1">
      <c r="A247" s="551">
        <v>3</v>
      </c>
      <c r="B247" s="356">
        <v>17990</v>
      </c>
      <c r="C247" s="357" t="s">
        <v>6744</v>
      </c>
      <c r="D247" s="358" t="s">
        <v>6745</v>
      </c>
      <c r="E247" s="359" t="s">
        <v>14</v>
      </c>
      <c r="F247" s="530"/>
      <c r="G247" s="530"/>
      <c r="H247" s="531"/>
      <c r="I247" s="531"/>
      <c r="J247" s="531"/>
      <c r="K247" s="531"/>
      <c r="L247" s="531"/>
      <c r="M247" s="531"/>
      <c r="N247" s="531"/>
      <c r="O247" s="531"/>
      <c r="P247" s="531"/>
      <c r="Q247" s="531"/>
      <c r="R247" s="531"/>
      <c r="S247" s="531"/>
      <c r="T247" s="531"/>
      <c r="U247" s="531"/>
      <c r="V247" s="531"/>
      <c r="W247" s="531"/>
      <c r="X247" s="531"/>
      <c r="Y247" s="531"/>
      <c r="Z247" s="531"/>
      <c r="AA247" s="531"/>
      <c r="AB247" s="531"/>
      <c r="AC247" s="531"/>
      <c r="AD247" s="531"/>
      <c r="AE247" s="531"/>
      <c r="AF247" s="531"/>
      <c r="AG247" s="531"/>
      <c r="AH247" s="532"/>
      <c r="AI247" s="532"/>
      <c r="AJ247" s="532"/>
      <c r="AK247" s="532"/>
      <c r="AL247" s="532"/>
      <c r="AM247" s="541"/>
    </row>
    <row r="248" spans="1:39" ht="21.75" customHeight="1">
      <c r="A248" s="551">
        <v>4</v>
      </c>
      <c r="B248" s="356">
        <v>17991</v>
      </c>
      <c r="C248" s="357" t="s">
        <v>6746</v>
      </c>
      <c r="D248" s="358" t="s">
        <v>6747</v>
      </c>
      <c r="E248" s="359" t="s">
        <v>14</v>
      </c>
      <c r="F248" s="530"/>
      <c r="G248" s="530"/>
      <c r="H248" s="531"/>
      <c r="I248" s="531"/>
      <c r="J248" s="531"/>
      <c r="K248" s="534"/>
      <c r="L248" s="534"/>
      <c r="M248" s="534"/>
      <c r="N248" s="534"/>
      <c r="O248" s="534"/>
      <c r="P248" s="534"/>
      <c r="Q248" s="534"/>
      <c r="R248" s="534"/>
      <c r="S248" s="534"/>
      <c r="T248" s="534"/>
      <c r="U248" s="534"/>
      <c r="V248" s="534"/>
      <c r="W248" s="534"/>
      <c r="X248" s="534"/>
      <c r="Y248" s="534"/>
      <c r="Z248" s="534"/>
      <c r="AA248" s="534"/>
      <c r="AB248" s="534"/>
      <c r="AC248" s="534"/>
      <c r="AD248" s="534"/>
      <c r="AE248" s="534"/>
      <c r="AF248" s="534"/>
      <c r="AG248" s="534"/>
      <c r="AH248" s="532"/>
      <c r="AI248" s="532"/>
      <c r="AJ248" s="532"/>
      <c r="AK248" s="532"/>
      <c r="AL248" s="532"/>
      <c r="AM248" s="541"/>
    </row>
    <row r="249" spans="1:39" ht="21.75" customHeight="1">
      <c r="A249" s="551">
        <v>5</v>
      </c>
      <c r="B249" s="356">
        <v>17992</v>
      </c>
      <c r="C249" s="357" t="s">
        <v>6748</v>
      </c>
      <c r="D249" s="358" t="s">
        <v>6749</v>
      </c>
      <c r="E249" s="359" t="s">
        <v>14</v>
      </c>
      <c r="F249" s="530"/>
      <c r="G249" s="530"/>
      <c r="H249" s="531"/>
      <c r="I249" s="531"/>
      <c r="J249" s="531"/>
      <c r="K249" s="531"/>
      <c r="L249" s="531"/>
      <c r="M249" s="531"/>
      <c r="N249" s="531"/>
      <c r="O249" s="531"/>
      <c r="P249" s="531"/>
      <c r="Q249" s="531"/>
      <c r="R249" s="531"/>
      <c r="S249" s="531"/>
      <c r="T249" s="531"/>
      <c r="U249" s="531"/>
      <c r="V249" s="531"/>
      <c r="W249" s="531"/>
      <c r="X249" s="531"/>
      <c r="Y249" s="531"/>
      <c r="Z249" s="531"/>
      <c r="AA249" s="531"/>
      <c r="AB249" s="531"/>
      <c r="AC249" s="531"/>
      <c r="AD249" s="531"/>
      <c r="AE249" s="531"/>
      <c r="AF249" s="531"/>
      <c r="AG249" s="531"/>
      <c r="AH249" s="532"/>
      <c r="AI249" s="532"/>
      <c r="AJ249" s="532"/>
      <c r="AK249" s="532"/>
      <c r="AL249" s="532"/>
      <c r="AM249" s="541"/>
    </row>
    <row r="250" spans="1:39" ht="21.75" customHeight="1">
      <c r="A250" s="551">
        <v>6</v>
      </c>
      <c r="B250" s="356">
        <v>17993</v>
      </c>
      <c r="C250" s="357" t="s">
        <v>6750</v>
      </c>
      <c r="D250" s="358" t="s">
        <v>6751</v>
      </c>
      <c r="E250" s="359" t="s">
        <v>13</v>
      </c>
      <c r="F250" s="530"/>
      <c r="G250" s="530"/>
      <c r="H250" s="531"/>
      <c r="I250" s="531"/>
      <c r="J250" s="531"/>
      <c r="K250" s="531"/>
      <c r="L250" s="531"/>
      <c r="M250" s="531"/>
      <c r="N250" s="531"/>
      <c r="O250" s="531"/>
      <c r="P250" s="531"/>
      <c r="Q250" s="531"/>
      <c r="R250" s="531"/>
      <c r="S250" s="531"/>
      <c r="T250" s="531"/>
      <c r="U250" s="531"/>
      <c r="V250" s="531"/>
      <c r="W250" s="531"/>
      <c r="X250" s="531"/>
      <c r="Y250" s="531"/>
      <c r="Z250" s="531"/>
      <c r="AA250" s="531"/>
      <c r="AB250" s="531"/>
      <c r="AC250" s="531"/>
      <c r="AD250" s="531"/>
      <c r="AE250" s="531"/>
      <c r="AF250" s="531"/>
      <c r="AG250" s="531"/>
      <c r="AH250" s="532"/>
      <c r="AI250" s="532"/>
      <c r="AJ250" s="532"/>
      <c r="AK250" s="532"/>
      <c r="AL250" s="532"/>
      <c r="AM250" s="541"/>
    </row>
    <row r="251" spans="1:39" ht="21.75" customHeight="1">
      <c r="A251" s="551">
        <v>7</v>
      </c>
      <c r="B251" s="356">
        <v>17994</v>
      </c>
      <c r="C251" s="357" t="s">
        <v>6752</v>
      </c>
      <c r="D251" s="358" t="s">
        <v>6753</v>
      </c>
      <c r="E251" s="359" t="s">
        <v>14</v>
      </c>
      <c r="F251" s="530"/>
      <c r="G251" s="530"/>
      <c r="H251" s="531"/>
      <c r="I251" s="531"/>
      <c r="J251" s="531"/>
      <c r="K251" s="531"/>
      <c r="L251" s="531"/>
      <c r="M251" s="531"/>
      <c r="N251" s="531"/>
      <c r="O251" s="531"/>
      <c r="P251" s="531"/>
      <c r="Q251" s="531"/>
      <c r="R251" s="531"/>
      <c r="S251" s="531"/>
      <c r="T251" s="531"/>
      <c r="U251" s="531"/>
      <c r="V251" s="531"/>
      <c r="W251" s="531"/>
      <c r="X251" s="531"/>
      <c r="Y251" s="531"/>
      <c r="Z251" s="531"/>
      <c r="AA251" s="531"/>
      <c r="AB251" s="531"/>
      <c r="AC251" s="531"/>
      <c r="AD251" s="531"/>
      <c r="AE251" s="531"/>
      <c r="AF251" s="531"/>
      <c r="AG251" s="531"/>
      <c r="AH251" s="532"/>
      <c r="AI251" s="532"/>
      <c r="AJ251" s="532"/>
      <c r="AK251" s="532"/>
      <c r="AL251" s="532"/>
      <c r="AM251" s="541"/>
    </row>
    <row r="252" spans="1:39" ht="21.75" customHeight="1">
      <c r="A252" s="551">
        <v>8</v>
      </c>
      <c r="B252" s="356">
        <v>17995</v>
      </c>
      <c r="C252" s="357" t="s">
        <v>6754</v>
      </c>
      <c r="D252" s="358" t="s">
        <v>6755</v>
      </c>
      <c r="E252" s="359" t="s">
        <v>14</v>
      </c>
      <c r="F252" s="530"/>
      <c r="G252" s="530"/>
      <c r="H252" s="531"/>
      <c r="I252" s="531"/>
      <c r="J252" s="531"/>
      <c r="K252" s="531"/>
      <c r="L252" s="531"/>
      <c r="M252" s="531"/>
      <c r="N252" s="531"/>
      <c r="O252" s="531"/>
      <c r="P252" s="531"/>
      <c r="Q252" s="531"/>
      <c r="R252" s="531"/>
      <c r="S252" s="531"/>
      <c r="T252" s="531"/>
      <c r="U252" s="531"/>
      <c r="V252" s="531"/>
      <c r="W252" s="531"/>
      <c r="X252" s="531"/>
      <c r="Y252" s="531"/>
      <c r="Z252" s="531"/>
      <c r="AA252" s="531"/>
      <c r="AB252" s="531"/>
      <c r="AC252" s="531"/>
      <c r="AD252" s="531"/>
      <c r="AE252" s="531"/>
      <c r="AF252" s="531"/>
      <c r="AG252" s="531"/>
      <c r="AH252" s="532"/>
      <c r="AI252" s="532"/>
      <c r="AJ252" s="532"/>
      <c r="AK252" s="532"/>
      <c r="AL252" s="532"/>
      <c r="AM252" s="541"/>
    </row>
    <row r="253" spans="1:39" ht="21.75" customHeight="1">
      <c r="A253" s="551">
        <v>9</v>
      </c>
      <c r="B253" s="356">
        <v>17996</v>
      </c>
      <c r="C253" s="357" t="s">
        <v>6756</v>
      </c>
      <c r="D253" s="358" t="s">
        <v>6757</v>
      </c>
      <c r="E253" s="359" t="s">
        <v>13</v>
      </c>
      <c r="F253" s="530"/>
      <c r="G253" s="530"/>
      <c r="H253" s="531"/>
      <c r="I253" s="531"/>
      <c r="J253" s="531"/>
      <c r="K253" s="531"/>
      <c r="L253" s="531"/>
      <c r="M253" s="531"/>
      <c r="N253" s="531"/>
      <c r="O253" s="531"/>
      <c r="P253" s="531"/>
      <c r="Q253" s="531"/>
      <c r="R253" s="531"/>
      <c r="S253" s="531"/>
      <c r="T253" s="531"/>
      <c r="U253" s="531"/>
      <c r="V253" s="531"/>
      <c r="W253" s="531"/>
      <c r="X253" s="531"/>
      <c r="Y253" s="531"/>
      <c r="Z253" s="531"/>
      <c r="AA253" s="531"/>
      <c r="AB253" s="531"/>
      <c r="AC253" s="531"/>
      <c r="AD253" s="531"/>
      <c r="AE253" s="531"/>
      <c r="AF253" s="531"/>
      <c r="AG253" s="531"/>
      <c r="AH253" s="532"/>
      <c r="AI253" s="532" t="s">
        <v>2547</v>
      </c>
      <c r="AJ253" s="532"/>
      <c r="AK253" s="532"/>
      <c r="AL253" s="532"/>
      <c r="AM253" s="541"/>
    </row>
    <row r="254" spans="1:39" ht="21.75" customHeight="1">
      <c r="A254" s="551">
        <v>10</v>
      </c>
      <c r="B254" s="356">
        <v>17997</v>
      </c>
      <c r="C254" s="357" t="s">
        <v>6758</v>
      </c>
      <c r="D254" s="358" t="s">
        <v>6759</v>
      </c>
      <c r="E254" s="359" t="s">
        <v>14</v>
      </c>
      <c r="F254" s="530"/>
      <c r="G254" s="530"/>
      <c r="H254" s="531"/>
      <c r="I254" s="531"/>
      <c r="J254" s="531"/>
      <c r="K254" s="531"/>
      <c r="L254" s="531"/>
      <c r="M254" s="531"/>
      <c r="N254" s="531"/>
      <c r="O254" s="531"/>
      <c r="P254" s="531"/>
      <c r="Q254" s="531"/>
      <c r="R254" s="531"/>
      <c r="S254" s="531"/>
      <c r="T254" s="531"/>
      <c r="U254" s="531"/>
      <c r="V254" s="531"/>
      <c r="W254" s="531"/>
      <c r="X254" s="531"/>
      <c r="Y254" s="531"/>
      <c r="Z254" s="531"/>
      <c r="AA254" s="531"/>
      <c r="AB254" s="531"/>
      <c r="AC254" s="531"/>
      <c r="AD254" s="531"/>
      <c r="AE254" s="531"/>
      <c r="AF254" s="531"/>
      <c r="AG254" s="531"/>
      <c r="AH254" s="532"/>
      <c r="AI254" s="532"/>
      <c r="AJ254" s="532"/>
      <c r="AK254" s="532"/>
      <c r="AL254" s="532"/>
      <c r="AM254" s="541"/>
    </row>
    <row r="255" spans="1:39" ht="21.75" customHeight="1">
      <c r="A255" s="551">
        <v>11</v>
      </c>
      <c r="B255" s="356">
        <v>18000</v>
      </c>
      <c r="C255" s="357" t="s">
        <v>6764</v>
      </c>
      <c r="D255" s="358" t="s">
        <v>6765</v>
      </c>
      <c r="E255" s="359" t="s">
        <v>14</v>
      </c>
      <c r="F255" s="530"/>
      <c r="G255" s="530"/>
      <c r="H255" s="531"/>
      <c r="I255" s="531"/>
      <c r="J255" s="531"/>
      <c r="K255" s="531"/>
      <c r="L255" s="531"/>
      <c r="M255" s="531"/>
      <c r="N255" s="531"/>
      <c r="O255" s="531"/>
      <c r="P255" s="531"/>
      <c r="Q255" s="531"/>
      <c r="R255" s="531"/>
      <c r="S255" s="531"/>
      <c r="T255" s="531"/>
      <c r="U255" s="531"/>
      <c r="V255" s="531"/>
      <c r="W255" s="531"/>
      <c r="X255" s="531"/>
      <c r="Y255" s="531"/>
      <c r="Z255" s="531"/>
      <c r="AA255" s="531"/>
      <c r="AB255" s="531"/>
      <c r="AC255" s="532"/>
      <c r="AD255" s="531"/>
      <c r="AE255" s="531"/>
      <c r="AF255" s="531"/>
      <c r="AG255" s="531"/>
      <c r="AH255" s="532"/>
      <c r="AI255" s="532"/>
      <c r="AJ255" s="532"/>
      <c r="AK255" s="532"/>
      <c r="AL255" s="532"/>
      <c r="AM255" s="541"/>
    </row>
    <row r="256" spans="1:39" ht="21.75" customHeight="1">
      <c r="A256" s="551">
        <v>12</v>
      </c>
      <c r="B256" s="356">
        <v>17998</v>
      </c>
      <c r="C256" s="357" t="s">
        <v>6760</v>
      </c>
      <c r="D256" s="358" t="s">
        <v>6761</v>
      </c>
      <c r="E256" s="359" t="s">
        <v>13</v>
      </c>
      <c r="F256" s="530"/>
      <c r="G256" s="530"/>
      <c r="H256" s="531"/>
      <c r="I256" s="531"/>
      <c r="J256" s="531"/>
      <c r="K256" s="531"/>
      <c r="L256" s="531"/>
      <c r="M256" s="531"/>
      <c r="N256" s="531"/>
      <c r="O256" s="531"/>
      <c r="P256" s="531"/>
      <c r="Q256" s="531"/>
      <c r="R256" s="531"/>
      <c r="S256" s="531"/>
      <c r="T256" s="531"/>
      <c r="U256" s="531"/>
      <c r="V256" s="531"/>
      <c r="W256" s="531"/>
      <c r="X256" s="531"/>
      <c r="Y256" s="531"/>
      <c r="Z256" s="531"/>
      <c r="AA256" s="531"/>
      <c r="AB256" s="531"/>
      <c r="AC256" s="531"/>
      <c r="AD256" s="531"/>
      <c r="AE256" s="531"/>
      <c r="AF256" s="531"/>
      <c r="AG256" s="531"/>
      <c r="AH256" s="532"/>
      <c r="AI256" s="532"/>
      <c r="AJ256" s="532"/>
      <c r="AK256" s="532"/>
      <c r="AL256" s="532"/>
      <c r="AM256" s="541"/>
    </row>
    <row r="257" spans="1:39" ht="21.75" customHeight="1">
      <c r="A257" s="551">
        <v>13</v>
      </c>
      <c r="B257" s="356">
        <v>17999</v>
      </c>
      <c r="C257" s="357" t="s">
        <v>6762</v>
      </c>
      <c r="D257" s="358" t="s">
        <v>6763</v>
      </c>
      <c r="E257" s="359" t="s">
        <v>14</v>
      </c>
      <c r="F257" s="530"/>
      <c r="G257" s="530"/>
      <c r="H257" s="531"/>
      <c r="I257" s="531"/>
      <c r="J257" s="531"/>
      <c r="K257" s="531"/>
      <c r="L257" s="531"/>
      <c r="M257" s="531"/>
      <c r="N257" s="531"/>
      <c r="O257" s="531"/>
      <c r="P257" s="531"/>
      <c r="Q257" s="531"/>
      <c r="R257" s="531"/>
      <c r="S257" s="531"/>
      <c r="T257" s="531"/>
      <c r="U257" s="531"/>
      <c r="V257" s="531"/>
      <c r="W257" s="531"/>
      <c r="X257" s="531"/>
      <c r="Y257" s="531"/>
      <c r="Z257" s="531"/>
      <c r="AA257" s="531"/>
      <c r="AB257" s="531"/>
      <c r="AC257" s="531"/>
      <c r="AD257" s="531"/>
      <c r="AE257" s="531"/>
      <c r="AF257" s="531"/>
      <c r="AG257" s="531"/>
      <c r="AH257" s="532"/>
      <c r="AI257" s="532"/>
      <c r="AJ257" s="532"/>
      <c r="AK257" s="532"/>
      <c r="AL257" s="532"/>
      <c r="AM257" s="541"/>
    </row>
    <row r="258" spans="1:39" ht="21.75" customHeight="1">
      <c r="A258" s="551">
        <v>15</v>
      </c>
      <c r="B258" s="356">
        <v>18002</v>
      </c>
      <c r="C258" s="357" t="s">
        <v>6768</v>
      </c>
      <c r="D258" s="358" t="s">
        <v>6769</v>
      </c>
      <c r="E258" s="359" t="s">
        <v>14</v>
      </c>
      <c r="F258" s="530"/>
      <c r="G258" s="530"/>
      <c r="H258" s="531"/>
      <c r="I258" s="531"/>
      <c r="J258" s="531"/>
      <c r="K258" s="531"/>
      <c r="L258" s="531"/>
      <c r="M258" s="531"/>
      <c r="N258" s="531"/>
      <c r="O258" s="531"/>
      <c r="P258" s="531"/>
      <c r="Q258" s="531"/>
      <c r="R258" s="531"/>
      <c r="S258" s="531"/>
      <c r="T258" s="531"/>
      <c r="U258" s="531"/>
      <c r="V258" s="531"/>
      <c r="W258" s="531"/>
      <c r="X258" s="531"/>
      <c r="Y258" s="531"/>
      <c r="Z258" s="531"/>
      <c r="AA258" s="531"/>
      <c r="AB258" s="531"/>
      <c r="AC258" s="531"/>
      <c r="AD258" s="531"/>
      <c r="AE258" s="531"/>
      <c r="AF258" s="531"/>
      <c r="AG258" s="531"/>
      <c r="AH258" s="532"/>
      <c r="AI258" s="532"/>
      <c r="AJ258" s="532"/>
      <c r="AK258" s="532"/>
      <c r="AL258" s="532"/>
      <c r="AM258" s="541"/>
    </row>
    <row r="259" spans="1:39" ht="21.75" customHeight="1">
      <c r="A259" s="551">
        <v>14</v>
      </c>
      <c r="B259" s="356">
        <v>18001</v>
      </c>
      <c r="C259" s="357" t="s">
        <v>6766</v>
      </c>
      <c r="D259" s="358" t="s">
        <v>6767</v>
      </c>
      <c r="E259" s="359" t="s">
        <v>14</v>
      </c>
      <c r="F259" s="530"/>
      <c r="G259" s="530"/>
      <c r="H259" s="531"/>
      <c r="I259" s="531"/>
      <c r="J259" s="531"/>
      <c r="K259" s="531"/>
      <c r="L259" s="531"/>
      <c r="M259" s="531"/>
      <c r="N259" s="531"/>
      <c r="O259" s="531"/>
      <c r="P259" s="531"/>
      <c r="Q259" s="531"/>
      <c r="R259" s="531"/>
      <c r="S259" s="531"/>
      <c r="T259" s="531"/>
      <c r="U259" s="531"/>
      <c r="V259" s="531"/>
      <c r="W259" s="531"/>
      <c r="X259" s="531"/>
      <c r="Y259" s="531"/>
      <c r="Z259" s="531"/>
      <c r="AA259" s="531"/>
      <c r="AB259" s="531"/>
      <c r="AC259" s="531"/>
      <c r="AD259" s="531"/>
      <c r="AE259" s="531"/>
      <c r="AF259" s="531"/>
      <c r="AG259" s="531"/>
      <c r="AH259" s="532"/>
      <c r="AI259" s="532"/>
      <c r="AJ259" s="532"/>
      <c r="AK259" s="532"/>
      <c r="AL259" s="532"/>
      <c r="AM259" s="541"/>
    </row>
    <row r="260" spans="1:39" ht="21.75" customHeight="1">
      <c r="A260" s="551">
        <v>16</v>
      </c>
      <c r="B260" s="356">
        <v>18003</v>
      </c>
      <c r="C260" s="357" t="s">
        <v>6770</v>
      </c>
      <c r="D260" s="358" t="s">
        <v>6771</v>
      </c>
      <c r="E260" s="359" t="s">
        <v>14</v>
      </c>
      <c r="F260" s="530"/>
      <c r="G260" s="530"/>
      <c r="H260" s="531"/>
      <c r="I260" s="531"/>
      <c r="J260" s="531"/>
      <c r="K260" s="531"/>
      <c r="L260" s="531"/>
      <c r="M260" s="531"/>
      <c r="N260" s="531"/>
      <c r="O260" s="531"/>
      <c r="P260" s="531"/>
      <c r="Q260" s="531"/>
      <c r="R260" s="531"/>
      <c r="S260" s="531"/>
      <c r="T260" s="531"/>
      <c r="U260" s="531"/>
      <c r="V260" s="531"/>
      <c r="W260" s="531"/>
      <c r="X260" s="531"/>
      <c r="Y260" s="531"/>
      <c r="Z260" s="531"/>
      <c r="AA260" s="531"/>
      <c r="AB260" s="531"/>
      <c r="AC260" s="531"/>
      <c r="AD260" s="531"/>
      <c r="AE260" s="531"/>
      <c r="AF260" s="531"/>
      <c r="AG260" s="531"/>
      <c r="AH260" s="532"/>
      <c r="AI260" s="532"/>
      <c r="AJ260" s="532"/>
      <c r="AK260" s="532"/>
      <c r="AL260" s="532"/>
      <c r="AM260" s="541"/>
    </row>
    <row r="261" spans="1:39" ht="21.75" customHeight="1">
      <c r="A261" s="551">
        <v>17</v>
      </c>
      <c r="B261" s="356">
        <v>18004</v>
      </c>
      <c r="C261" s="357" t="s">
        <v>6772</v>
      </c>
      <c r="D261" s="358" t="s">
        <v>6773</v>
      </c>
      <c r="E261" s="359" t="s">
        <v>14</v>
      </c>
      <c r="F261" s="530"/>
      <c r="G261" s="530"/>
      <c r="H261" s="531"/>
      <c r="I261" s="531"/>
      <c r="J261" s="531"/>
      <c r="K261" s="531"/>
      <c r="L261" s="531"/>
      <c r="M261" s="531"/>
      <c r="N261" s="531"/>
      <c r="O261" s="531"/>
      <c r="P261" s="531"/>
      <c r="Q261" s="531"/>
      <c r="R261" s="531"/>
      <c r="S261" s="531"/>
      <c r="T261" s="531"/>
      <c r="U261" s="531"/>
      <c r="V261" s="531"/>
      <c r="W261" s="531"/>
      <c r="X261" s="531"/>
      <c r="Y261" s="531"/>
      <c r="Z261" s="531"/>
      <c r="AA261" s="531"/>
      <c r="AB261" s="531"/>
      <c r="AC261" s="531"/>
      <c r="AD261" s="531"/>
      <c r="AE261" s="531"/>
      <c r="AF261" s="531"/>
      <c r="AG261" s="531"/>
      <c r="AH261" s="532"/>
      <c r="AI261" s="532"/>
      <c r="AJ261" s="532"/>
      <c r="AK261" s="532"/>
      <c r="AL261" s="532"/>
      <c r="AM261" s="541"/>
    </row>
    <row r="262" spans="1:39" ht="21.75" customHeight="1">
      <c r="A262" s="551">
        <v>18</v>
      </c>
      <c r="B262" s="356">
        <v>18005</v>
      </c>
      <c r="C262" s="357" t="s">
        <v>6774</v>
      </c>
      <c r="D262" s="358" t="s">
        <v>6775</v>
      </c>
      <c r="E262" s="359" t="s">
        <v>13</v>
      </c>
      <c r="F262" s="530"/>
      <c r="G262" s="530"/>
      <c r="H262" s="531"/>
      <c r="I262" s="531"/>
      <c r="J262" s="531"/>
      <c r="K262" s="531"/>
      <c r="L262" s="531"/>
      <c r="M262" s="531"/>
      <c r="N262" s="531"/>
      <c r="O262" s="531"/>
      <c r="P262" s="531"/>
      <c r="Q262" s="531"/>
      <c r="R262" s="531"/>
      <c r="S262" s="531"/>
      <c r="T262" s="531"/>
      <c r="U262" s="531"/>
      <c r="V262" s="531"/>
      <c r="W262" s="531"/>
      <c r="X262" s="531"/>
      <c r="Y262" s="531"/>
      <c r="Z262" s="531"/>
      <c r="AA262" s="531"/>
      <c r="AB262" s="531"/>
      <c r="AC262" s="531"/>
      <c r="AD262" s="531"/>
      <c r="AE262" s="531"/>
      <c r="AF262" s="531"/>
      <c r="AG262" s="531"/>
      <c r="AH262" s="532"/>
      <c r="AI262" s="532"/>
      <c r="AJ262" s="532"/>
      <c r="AK262" s="532"/>
      <c r="AL262" s="532"/>
      <c r="AM262" s="541"/>
    </row>
    <row r="263" spans="1:39" ht="21.75" customHeight="1">
      <c r="A263" s="551">
        <v>19</v>
      </c>
      <c r="B263" s="356">
        <v>18006</v>
      </c>
      <c r="C263" s="357" t="s">
        <v>6776</v>
      </c>
      <c r="D263" s="358" t="s">
        <v>6777</v>
      </c>
      <c r="E263" s="359" t="s">
        <v>13</v>
      </c>
      <c r="F263" s="530"/>
      <c r="G263" s="530"/>
      <c r="H263" s="531"/>
      <c r="I263" s="531"/>
      <c r="J263" s="531"/>
      <c r="K263" s="531"/>
      <c r="L263" s="531"/>
      <c r="M263" s="531"/>
      <c r="N263" s="531"/>
      <c r="O263" s="531"/>
      <c r="P263" s="531"/>
      <c r="Q263" s="531"/>
      <c r="R263" s="531"/>
      <c r="S263" s="531"/>
      <c r="T263" s="531"/>
      <c r="U263" s="531"/>
      <c r="V263" s="531"/>
      <c r="W263" s="531"/>
      <c r="X263" s="531"/>
      <c r="Y263" s="531"/>
      <c r="Z263" s="531"/>
      <c r="AA263" s="531"/>
      <c r="AB263" s="531"/>
      <c r="AC263" s="531"/>
      <c r="AD263" s="531"/>
      <c r="AE263" s="531"/>
      <c r="AF263" s="531"/>
      <c r="AG263" s="531"/>
      <c r="AH263" s="532"/>
      <c r="AI263" s="532"/>
      <c r="AJ263" s="532"/>
      <c r="AK263" s="532"/>
      <c r="AL263" s="532"/>
      <c r="AM263" s="541"/>
    </row>
    <row r="264" spans="1:39" ht="21.75" customHeight="1">
      <c r="A264" s="551">
        <v>20</v>
      </c>
      <c r="B264" s="356">
        <v>18007</v>
      </c>
      <c r="C264" s="357" t="s">
        <v>6778</v>
      </c>
      <c r="D264" s="358" t="s">
        <v>6779</v>
      </c>
      <c r="E264" s="359" t="s">
        <v>13</v>
      </c>
      <c r="F264" s="530"/>
      <c r="G264" s="530"/>
      <c r="H264" s="531"/>
      <c r="I264" s="531"/>
      <c r="J264" s="531"/>
      <c r="K264" s="531"/>
      <c r="L264" s="531"/>
      <c r="M264" s="531"/>
      <c r="N264" s="531"/>
      <c r="O264" s="531"/>
      <c r="P264" s="531"/>
      <c r="Q264" s="531"/>
      <c r="R264" s="531"/>
      <c r="S264" s="531"/>
      <c r="T264" s="531"/>
      <c r="U264" s="531"/>
      <c r="V264" s="531"/>
      <c r="W264" s="531"/>
      <c r="X264" s="531"/>
      <c r="Y264" s="531"/>
      <c r="Z264" s="531"/>
      <c r="AA264" s="531"/>
      <c r="AB264" s="531"/>
      <c r="AC264" s="531"/>
      <c r="AD264" s="531"/>
      <c r="AE264" s="531"/>
      <c r="AF264" s="531"/>
      <c r="AG264" s="531"/>
      <c r="AH264" s="532"/>
      <c r="AI264" s="532"/>
      <c r="AJ264" s="532"/>
      <c r="AK264" s="532"/>
      <c r="AL264" s="532"/>
      <c r="AM264" s="541"/>
    </row>
    <row r="265" spans="1:39" ht="21.75" customHeight="1">
      <c r="A265" s="551">
        <v>21</v>
      </c>
      <c r="B265" s="356">
        <v>18008</v>
      </c>
      <c r="C265" s="357" t="s">
        <v>6780</v>
      </c>
      <c r="D265" s="360" t="s">
        <v>6781</v>
      </c>
      <c r="E265" s="361" t="s">
        <v>13</v>
      </c>
      <c r="F265" s="533"/>
      <c r="G265" s="533"/>
      <c r="H265" s="534"/>
      <c r="I265" s="534"/>
      <c r="J265" s="534"/>
      <c r="K265" s="534"/>
      <c r="L265" s="534"/>
      <c r="M265" s="534"/>
      <c r="N265" s="534"/>
      <c r="O265" s="534"/>
      <c r="P265" s="534"/>
      <c r="Q265" s="534"/>
      <c r="R265" s="534"/>
      <c r="S265" s="534"/>
      <c r="T265" s="534"/>
      <c r="U265" s="534"/>
      <c r="V265" s="534"/>
      <c r="W265" s="534"/>
      <c r="X265" s="534"/>
      <c r="Y265" s="534"/>
      <c r="Z265" s="534"/>
      <c r="AA265" s="534"/>
      <c r="AB265" s="534"/>
      <c r="AC265" s="534"/>
      <c r="AD265" s="534"/>
      <c r="AE265" s="534"/>
      <c r="AF265" s="534"/>
      <c r="AG265" s="534"/>
      <c r="AH265" s="532"/>
      <c r="AI265" s="532"/>
      <c r="AJ265" s="532"/>
      <c r="AK265" s="532"/>
      <c r="AL265" s="532"/>
      <c r="AM265" s="541"/>
    </row>
    <row r="266" spans="1:39" ht="21.75" customHeight="1">
      <c r="A266" s="551">
        <v>22</v>
      </c>
      <c r="B266" s="356">
        <v>18009</v>
      </c>
      <c r="C266" s="357" t="s">
        <v>6782</v>
      </c>
      <c r="D266" s="358" t="s">
        <v>6783</v>
      </c>
      <c r="E266" s="359" t="s">
        <v>13</v>
      </c>
      <c r="F266" s="530"/>
      <c r="G266" s="530"/>
      <c r="H266" s="531"/>
      <c r="I266" s="531"/>
      <c r="J266" s="531"/>
      <c r="K266" s="531"/>
      <c r="L266" s="531"/>
      <c r="M266" s="531"/>
      <c r="N266" s="531"/>
      <c r="O266" s="531"/>
      <c r="P266" s="531"/>
      <c r="Q266" s="531"/>
      <c r="R266" s="531"/>
      <c r="S266" s="531"/>
      <c r="T266" s="531"/>
      <c r="U266" s="531"/>
      <c r="V266" s="531"/>
      <c r="W266" s="531"/>
      <c r="X266" s="531"/>
      <c r="Y266" s="531"/>
      <c r="Z266" s="531"/>
      <c r="AA266" s="531"/>
      <c r="AB266" s="531"/>
      <c r="AC266" s="531"/>
      <c r="AD266" s="531"/>
      <c r="AE266" s="531"/>
      <c r="AF266" s="531"/>
      <c r="AG266" s="531"/>
      <c r="AH266" s="532"/>
      <c r="AI266" s="532"/>
      <c r="AJ266" s="532"/>
      <c r="AK266" s="532"/>
      <c r="AL266" s="532"/>
      <c r="AM266" s="541"/>
    </row>
    <row r="267" spans="1:39" ht="21.75" customHeight="1">
      <c r="A267" s="551">
        <v>23</v>
      </c>
      <c r="B267" s="356">
        <v>18010</v>
      </c>
      <c r="C267" s="357" t="s">
        <v>6784</v>
      </c>
      <c r="D267" s="358" t="s">
        <v>6785</v>
      </c>
      <c r="E267" s="359" t="s">
        <v>14</v>
      </c>
      <c r="F267" s="530"/>
      <c r="G267" s="530"/>
      <c r="H267" s="531"/>
      <c r="I267" s="531"/>
      <c r="J267" s="531"/>
      <c r="K267" s="531"/>
      <c r="L267" s="531"/>
      <c r="M267" s="531"/>
      <c r="N267" s="531"/>
      <c r="O267" s="531"/>
      <c r="P267" s="531"/>
      <c r="Q267" s="531"/>
      <c r="R267" s="531"/>
      <c r="S267" s="531"/>
      <c r="T267" s="531"/>
      <c r="U267" s="531"/>
      <c r="V267" s="531"/>
      <c r="W267" s="531"/>
      <c r="X267" s="531"/>
      <c r="Y267" s="531"/>
      <c r="Z267" s="531"/>
      <c r="AA267" s="531"/>
      <c r="AB267" s="531"/>
      <c r="AC267" s="531"/>
      <c r="AD267" s="531"/>
      <c r="AE267" s="531"/>
      <c r="AF267" s="531"/>
      <c r="AG267" s="531"/>
      <c r="AH267" s="532"/>
      <c r="AI267" s="532"/>
      <c r="AJ267" s="532"/>
      <c r="AK267" s="532"/>
      <c r="AL267" s="532"/>
      <c r="AM267" s="541"/>
    </row>
    <row r="268" spans="1:39" ht="21.75" customHeight="1">
      <c r="A268" s="551">
        <v>24</v>
      </c>
      <c r="B268" s="356">
        <v>18011</v>
      </c>
      <c r="C268" s="357" t="s">
        <v>6786</v>
      </c>
      <c r="D268" s="358" t="s">
        <v>6787</v>
      </c>
      <c r="E268" s="359" t="s">
        <v>14</v>
      </c>
      <c r="F268" s="530"/>
      <c r="G268" s="530"/>
      <c r="H268" s="531"/>
      <c r="I268" s="531"/>
      <c r="J268" s="531"/>
      <c r="K268" s="531"/>
      <c r="L268" s="531"/>
      <c r="M268" s="531"/>
      <c r="N268" s="531"/>
      <c r="O268" s="531"/>
      <c r="P268" s="531"/>
      <c r="Q268" s="531"/>
      <c r="R268" s="531"/>
      <c r="S268" s="531"/>
      <c r="T268" s="531"/>
      <c r="U268" s="531"/>
      <c r="V268" s="531"/>
      <c r="W268" s="531"/>
      <c r="X268" s="531"/>
      <c r="Y268" s="531"/>
      <c r="Z268" s="531"/>
      <c r="AA268" s="531"/>
      <c r="AB268" s="531"/>
      <c r="AC268" s="531"/>
      <c r="AD268" s="531"/>
      <c r="AE268" s="531"/>
      <c r="AF268" s="531"/>
      <c r="AG268" s="531"/>
      <c r="AH268" s="532"/>
      <c r="AI268" s="532"/>
      <c r="AJ268" s="532"/>
      <c r="AK268" s="532"/>
      <c r="AL268" s="532"/>
      <c r="AM268" s="541"/>
    </row>
    <row r="269" spans="1:39" ht="21.75" customHeight="1">
      <c r="A269" s="551">
        <v>25</v>
      </c>
      <c r="B269" s="356">
        <v>18012</v>
      </c>
      <c r="C269" s="357" t="s">
        <v>6788</v>
      </c>
      <c r="D269" s="358" t="s">
        <v>6789</v>
      </c>
      <c r="E269" s="359" t="s">
        <v>14</v>
      </c>
      <c r="F269" s="530"/>
      <c r="G269" s="530"/>
      <c r="H269" s="531"/>
      <c r="I269" s="531"/>
      <c r="J269" s="531"/>
      <c r="K269" s="531"/>
      <c r="L269" s="531"/>
      <c r="M269" s="531"/>
      <c r="N269" s="531"/>
      <c r="O269" s="531"/>
      <c r="P269" s="531"/>
      <c r="Q269" s="531"/>
      <c r="R269" s="531"/>
      <c r="S269" s="531"/>
      <c r="T269" s="531"/>
      <c r="U269" s="531"/>
      <c r="V269" s="531"/>
      <c r="W269" s="531"/>
      <c r="X269" s="531"/>
      <c r="Y269" s="531"/>
      <c r="Z269" s="531"/>
      <c r="AA269" s="531"/>
      <c r="AB269" s="531"/>
      <c r="AC269" s="531"/>
      <c r="AD269" s="531"/>
      <c r="AE269" s="531"/>
      <c r="AF269" s="531"/>
      <c r="AG269" s="531"/>
      <c r="AH269" s="532"/>
      <c r="AI269" s="532"/>
      <c r="AJ269" s="532"/>
      <c r="AK269" s="532"/>
      <c r="AL269" s="532"/>
      <c r="AM269" s="541"/>
    </row>
    <row r="270" spans="1:39" ht="21.75" customHeight="1">
      <c r="A270" s="551">
        <v>26</v>
      </c>
      <c r="B270" s="356">
        <v>18013</v>
      </c>
      <c r="C270" s="357" t="s">
        <v>6790</v>
      </c>
      <c r="D270" s="358" t="s">
        <v>6791</v>
      </c>
      <c r="E270" s="359" t="s">
        <v>13</v>
      </c>
      <c r="F270" s="530"/>
      <c r="G270" s="530"/>
      <c r="H270" s="531"/>
      <c r="I270" s="531"/>
      <c r="J270" s="531"/>
      <c r="K270" s="531"/>
      <c r="L270" s="531"/>
      <c r="M270" s="531"/>
      <c r="N270" s="531"/>
      <c r="O270" s="531"/>
      <c r="P270" s="531"/>
      <c r="Q270" s="531"/>
      <c r="R270" s="531"/>
      <c r="S270" s="531"/>
      <c r="T270" s="531"/>
      <c r="U270" s="531"/>
      <c r="V270" s="531"/>
      <c r="W270" s="531"/>
      <c r="X270" s="531"/>
      <c r="Y270" s="531"/>
      <c r="Z270" s="531"/>
      <c r="AA270" s="531"/>
      <c r="AB270" s="531"/>
      <c r="AC270" s="531"/>
      <c r="AD270" s="531"/>
      <c r="AE270" s="531"/>
      <c r="AF270" s="531"/>
      <c r="AG270" s="531"/>
      <c r="AH270" s="532"/>
      <c r="AI270" s="532"/>
      <c r="AJ270" s="532"/>
      <c r="AK270" s="532"/>
      <c r="AL270" s="532"/>
      <c r="AM270" s="541"/>
    </row>
    <row r="271" spans="1:39" ht="21.75" customHeight="1">
      <c r="A271" s="551">
        <v>27</v>
      </c>
      <c r="B271" s="356">
        <v>18014</v>
      </c>
      <c r="C271" s="357" t="s">
        <v>6792</v>
      </c>
      <c r="D271" s="358" t="s">
        <v>6793</v>
      </c>
      <c r="E271" s="359" t="s">
        <v>14</v>
      </c>
      <c r="F271" s="530"/>
      <c r="G271" s="530"/>
      <c r="H271" s="531"/>
      <c r="I271" s="531"/>
      <c r="J271" s="531"/>
      <c r="K271" s="531"/>
      <c r="L271" s="531"/>
      <c r="M271" s="531"/>
      <c r="N271" s="531"/>
      <c r="O271" s="531"/>
      <c r="P271" s="531"/>
      <c r="Q271" s="531"/>
      <c r="R271" s="531"/>
      <c r="S271" s="531"/>
      <c r="T271" s="531"/>
      <c r="U271" s="531"/>
      <c r="V271" s="531"/>
      <c r="W271" s="531"/>
      <c r="X271" s="531"/>
      <c r="Y271" s="531"/>
      <c r="Z271" s="531"/>
      <c r="AA271" s="531"/>
      <c r="AB271" s="531"/>
      <c r="AC271" s="531"/>
      <c r="AD271" s="531"/>
      <c r="AE271" s="531"/>
      <c r="AF271" s="531"/>
      <c r="AG271" s="531"/>
      <c r="AH271" s="532"/>
      <c r="AI271" s="532"/>
      <c r="AJ271" s="532"/>
      <c r="AK271" s="532"/>
      <c r="AL271" s="532"/>
      <c r="AM271" s="541"/>
    </row>
    <row r="272" spans="1:39" ht="21.75" customHeight="1">
      <c r="A272" s="551">
        <v>28</v>
      </c>
      <c r="B272" s="356">
        <v>18015</v>
      </c>
      <c r="C272" s="357" t="s">
        <v>6794</v>
      </c>
      <c r="D272" s="358" t="s">
        <v>6795</v>
      </c>
      <c r="E272" s="359" t="s">
        <v>14</v>
      </c>
      <c r="F272" s="530"/>
      <c r="G272" s="530"/>
      <c r="H272" s="531"/>
      <c r="I272" s="531"/>
      <c r="J272" s="531"/>
      <c r="K272" s="531"/>
      <c r="L272" s="531"/>
      <c r="M272" s="531"/>
      <c r="N272" s="531"/>
      <c r="O272" s="531"/>
      <c r="P272" s="531"/>
      <c r="Q272" s="531"/>
      <c r="R272" s="531"/>
      <c r="S272" s="531"/>
      <c r="T272" s="531"/>
      <c r="U272" s="531"/>
      <c r="V272" s="531"/>
      <c r="W272" s="531"/>
      <c r="X272" s="531"/>
      <c r="Y272" s="531"/>
      <c r="Z272" s="531"/>
      <c r="AA272" s="530"/>
      <c r="AB272" s="531"/>
      <c r="AC272" s="531"/>
      <c r="AD272" s="531"/>
      <c r="AE272" s="531"/>
      <c r="AF272" s="531"/>
      <c r="AG272" s="531"/>
      <c r="AH272" s="532"/>
      <c r="AI272" s="532"/>
      <c r="AJ272" s="532"/>
      <c r="AK272" s="532"/>
      <c r="AL272" s="532"/>
      <c r="AM272" s="541"/>
    </row>
    <row r="273" spans="1:39" ht="21.75" customHeight="1">
      <c r="A273" s="551">
        <v>29</v>
      </c>
      <c r="B273" s="356">
        <v>18016</v>
      </c>
      <c r="C273" s="357" t="s">
        <v>6796</v>
      </c>
      <c r="D273" s="363" t="s">
        <v>6951</v>
      </c>
      <c r="E273" s="364" t="s">
        <v>14</v>
      </c>
      <c r="F273" s="530"/>
      <c r="G273" s="530"/>
      <c r="H273" s="531"/>
      <c r="I273" s="531"/>
      <c r="J273" s="531"/>
      <c r="K273" s="531"/>
      <c r="L273" s="531"/>
      <c r="M273" s="531"/>
      <c r="N273" s="531"/>
      <c r="O273" s="531"/>
      <c r="P273" s="531"/>
      <c r="Q273" s="531"/>
      <c r="R273" s="531"/>
      <c r="S273" s="531"/>
      <c r="T273" s="531"/>
      <c r="U273" s="531"/>
      <c r="V273" s="531"/>
      <c r="W273" s="531"/>
      <c r="X273" s="531"/>
      <c r="Y273" s="531"/>
      <c r="Z273" s="531"/>
      <c r="AA273" s="531"/>
      <c r="AB273" s="531"/>
      <c r="AC273" s="531"/>
      <c r="AD273" s="531"/>
      <c r="AE273" s="531"/>
      <c r="AF273" s="531"/>
      <c r="AG273" s="531"/>
      <c r="AH273" s="532"/>
      <c r="AI273" s="532"/>
      <c r="AJ273" s="532"/>
      <c r="AK273" s="532"/>
      <c r="AL273" s="532"/>
      <c r="AM273" s="541"/>
    </row>
    <row r="274" spans="1:39" ht="21.75" customHeight="1">
      <c r="A274" s="551">
        <v>30</v>
      </c>
      <c r="B274" s="356">
        <v>18017</v>
      </c>
      <c r="C274" s="357" t="s">
        <v>6797</v>
      </c>
      <c r="D274" s="362" t="s">
        <v>6798</v>
      </c>
      <c r="E274" s="359" t="s">
        <v>13</v>
      </c>
      <c r="F274" s="530"/>
      <c r="G274" s="530"/>
      <c r="H274" s="531"/>
      <c r="I274" s="531"/>
      <c r="J274" s="531"/>
      <c r="K274" s="531"/>
      <c r="L274" s="531"/>
      <c r="M274" s="531"/>
      <c r="N274" s="531"/>
      <c r="O274" s="531"/>
      <c r="P274" s="531"/>
      <c r="Q274" s="531"/>
      <c r="R274" s="531"/>
      <c r="S274" s="531"/>
      <c r="T274" s="531"/>
      <c r="U274" s="531"/>
      <c r="V274" s="531"/>
      <c r="W274" s="531"/>
      <c r="X274" s="531"/>
      <c r="Y274" s="531"/>
      <c r="Z274" s="531"/>
      <c r="AA274" s="531"/>
      <c r="AB274" s="531"/>
      <c r="AC274" s="531"/>
      <c r="AD274" s="531"/>
      <c r="AE274" s="531"/>
      <c r="AF274" s="531"/>
      <c r="AG274" s="531"/>
      <c r="AH274" s="532"/>
      <c r="AI274" s="532"/>
      <c r="AJ274" s="532"/>
      <c r="AK274" s="532"/>
      <c r="AL274" s="532"/>
      <c r="AM274" s="541"/>
    </row>
    <row r="275" spans="1:39" ht="21.75" customHeight="1">
      <c r="A275" s="551">
        <v>31</v>
      </c>
      <c r="B275" s="356">
        <v>18018</v>
      </c>
      <c r="C275" s="357" t="s">
        <v>6799</v>
      </c>
      <c r="D275" s="358" t="s">
        <v>6800</v>
      </c>
      <c r="E275" s="359" t="s">
        <v>13</v>
      </c>
      <c r="F275" s="530"/>
      <c r="G275" s="530"/>
      <c r="H275" s="531"/>
      <c r="I275" s="531"/>
      <c r="J275" s="531"/>
      <c r="K275" s="531"/>
      <c r="L275" s="531"/>
      <c r="M275" s="531"/>
      <c r="N275" s="531"/>
      <c r="O275" s="531"/>
      <c r="P275" s="531"/>
      <c r="Q275" s="531"/>
      <c r="R275" s="531"/>
      <c r="S275" s="531"/>
      <c r="T275" s="531"/>
      <c r="U275" s="531"/>
      <c r="V275" s="531"/>
      <c r="W275" s="531"/>
      <c r="X275" s="531"/>
      <c r="Y275" s="531"/>
      <c r="Z275" s="531"/>
      <c r="AA275" s="531"/>
      <c r="AB275" s="531"/>
      <c r="AC275" s="531"/>
      <c r="AD275" s="531"/>
      <c r="AE275" s="531"/>
      <c r="AF275" s="531"/>
      <c r="AG275" s="531"/>
      <c r="AH275" s="532"/>
      <c r="AI275" s="532"/>
      <c r="AJ275" s="532"/>
      <c r="AK275" s="532"/>
      <c r="AL275" s="532"/>
      <c r="AM275" s="541"/>
    </row>
    <row r="276" spans="1:39" ht="21.75" customHeight="1">
      <c r="A276" s="551">
        <v>32</v>
      </c>
      <c r="B276" s="356">
        <v>18019</v>
      </c>
      <c r="C276" s="357" t="s">
        <v>6801</v>
      </c>
      <c r="D276" s="358" t="s">
        <v>6802</v>
      </c>
      <c r="E276" s="359" t="s">
        <v>14</v>
      </c>
      <c r="F276" s="530"/>
      <c r="G276" s="530"/>
      <c r="H276" s="531"/>
      <c r="I276" s="531"/>
      <c r="J276" s="531"/>
      <c r="K276" s="531"/>
      <c r="L276" s="531"/>
      <c r="M276" s="531"/>
      <c r="N276" s="531"/>
      <c r="O276" s="531"/>
      <c r="P276" s="531"/>
      <c r="Q276" s="531"/>
      <c r="R276" s="531"/>
      <c r="S276" s="531"/>
      <c r="T276" s="531"/>
      <c r="U276" s="531"/>
      <c r="V276" s="531"/>
      <c r="W276" s="531"/>
      <c r="X276" s="531"/>
      <c r="Y276" s="531"/>
      <c r="Z276" s="531"/>
      <c r="AA276" s="531"/>
      <c r="AB276" s="531"/>
      <c r="AC276" s="531"/>
      <c r="AD276" s="531"/>
      <c r="AE276" s="531"/>
      <c r="AF276" s="531"/>
      <c r="AG276" s="531"/>
      <c r="AH276" s="532"/>
      <c r="AI276" s="532"/>
      <c r="AJ276" s="532"/>
      <c r="AK276" s="532"/>
      <c r="AL276" s="532"/>
      <c r="AM276" s="541"/>
    </row>
    <row r="277" spans="1:39" ht="21.75" customHeight="1">
      <c r="A277" s="551">
        <v>33</v>
      </c>
      <c r="B277" s="356">
        <v>18020</v>
      </c>
      <c r="C277" s="357" t="s">
        <v>6803</v>
      </c>
      <c r="D277" s="358" t="s">
        <v>6804</v>
      </c>
      <c r="E277" s="359" t="s">
        <v>14</v>
      </c>
      <c r="F277" s="530"/>
      <c r="G277" s="530"/>
      <c r="H277" s="531"/>
      <c r="I277" s="531"/>
      <c r="J277" s="531"/>
      <c r="K277" s="531"/>
      <c r="L277" s="531"/>
      <c r="M277" s="531"/>
      <c r="N277" s="531"/>
      <c r="O277" s="531"/>
      <c r="P277" s="531"/>
      <c r="Q277" s="531"/>
      <c r="R277" s="531"/>
      <c r="S277" s="531"/>
      <c r="T277" s="531"/>
      <c r="U277" s="531"/>
      <c r="V277" s="531"/>
      <c r="W277" s="531"/>
      <c r="X277" s="531"/>
      <c r="Y277" s="531"/>
      <c r="Z277" s="531"/>
      <c r="AA277" s="531"/>
      <c r="AB277" s="531"/>
      <c r="AC277" s="531"/>
      <c r="AD277" s="531"/>
      <c r="AE277" s="531"/>
      <c r="AF277" s="531"/>
      <c r="AG277" s="531"/>
      <c r="AH277" s="532"/>
      <c r="AI277" s="532"/>
      <c r="AJ277" s="532"/>
      <c r="AK277" s="532"/>
      <c r="AL277" s="532"/>
      <c r="AM277" s="541"/>
    </row>
    <row r="278" spans="1:39" ht="21.75" customHeight="1">
      <c r="A278" s="551">
        <v>34</v>
      </c>
      <c r="B278" s="356">
        <v>18021</v>
      </c>
      <c r="C278" s="357" t="s">
        <v>6805</v>
      </c>
      <c r="D278" s="360" t="s">
        <v>6806</v>
      </c>
      <c r="E278" s="361" t="s">
        <v>14</v>
      </c>
      <c r="F278" s="530"/>
      <c r="G278" s="530"/>
      <c r="H278" s="531"/>
      <c r="I278" s="531"/>
      <c r="J278" s="531"/>
      <c r="K278" s="531"/>
      <c r="L278" s="531"/>
      <c r="M278" s="531"/>
      <c r="N278" s="531"/>
      <c r="O278" s="531"/>
      <c r="P278" s="531"/>
      <c r="Q278" s="531"/>
      <c r="R278" s="531"/>
      <c r="S278" s="531"/>
      <c r="T278" s="531"/>
      <c r="U278" s="531"/>
      <c r="V278" s="531"/>
      <c r="W278" s="531"/>
      <c r="X278" s="531"/>
      <c r="Y278" s="531"/>
      <c r="Z278" s="531"/>
      <c r="AA278" s="531"/>
      <c r="AB278" s="531"/>
      <c r="AC278" s="531"/>
      <c r="AD278" s="531"/>
      <c r="AE278" s="531"/>
      <c r="AF278" s="531"/>
      <c r="AG278" s="531"/>
      <c r="AH278" s="532"/>
      <c r="AI278" s="561"/>
      <c r="AJ278" s="532"/>
      <c r="AK278" s="532"/>
      <c r="AL278" s="532"/>
      <c r="AM278" s="541"/>
    </row>
    <row r="279" spans="1:39" ht="21.75" customHeight="1">
      <c r="A279" s="551">
        <v>35</v>
      </c>
      <c r="B279" s="356">
        <v>18022</v>
      </c>
      <c r="C279" s="357" t="s">
        <v>6807</v>
      </c>
      <c r="D279" s="358" t="s">
        <v>6808</v>
      </c>
      <c r="E279" s="359" t="s">
        <v>14</v>
      </c>
      <c r="F279" s="530"/>
      <c r="G279" s="530"/>
      <c r="H279" s="531"/>
      <c r="I279" s="531"/>
      <c r="J279" s="531"/>
      <c r="K279" s="531"/>
      <c r="L279" s="531"/>
      <c r="M279" s="531"/>
      <c r="N279" s="531"/>
      <c r="O279" s="531"/>
      <c r="P279" s="531"/>
      <c r="Q279" s="531"/>
      <c r="R279" s="531"/>
      <c r="S279" s="531"/>
      <c r="T279" s="531"/>
      <c r="U279" s="531"/>
      <c r="V279" s="531"/>
      <c r="W279" s="531"/>
      <c r="X279" s="531"/>
      <c r="Y279" s="531"/>
      <c r="Z279" s="531"/>
      <c r="AA279" s="531"/>
      <c r="AB279" s="531"/>
      <c r="AC279" s="531"/>
      <c r="AD279" s="531"/>
      <c r="AE279" s="531"/>
      <c r="AF279" s="531"/>
      <c r="AG279" s="531"/>
      <c r="AH279" s="532"/>
      <c r="AI279" s="532"/>
      <c r="AJ279" s="532"/>
      <c r="AK279" s="532"/>
      <c r="AL279" s="532"/>
      <c r="AM279" s="541"/>
    </row>
    <row r="280" spans="1:39" ht="21.75" customHeight="1" thickBot="1">
      <c r="A280" s="552">
        <v>36</v>
      </c>
      <c r="B280" s="553">
        <v>18023</v>
      </c>
      <c r="C280" s="554" t="s">
        <v>6809</v>
      </c>
      <c r="D280" s="542" t="s">
        <v>6810</v>
      </c>
      <c r="E280" s="543" t="s">
        <v>14</v>
      </c>
      <c r="F280" s="544"/>
      <c r="G280" s="544"/>
      <c r="H280" s="545"/>
      <c r="I280" s="545"/>
      <c r="J280" s="545"/>
      <c r="K280" s="545"/>
      <c r="L280" s="545"/>
      <c r="M280" s="545"/>
      <c r="N280" s="545"/>
      <c r="O280" s="545"/>
      <c r="P280" s="545"/>
      <c r="Q280" s="545"/>
      <c r="R280" s="545"/>
      <c r="S280" s="545"/>
      <c r="T280" s="545"/>
      <c r="U280" s="545"/>
      <c r="V280" s="545"/>
      <c r="W280" s="545"/>
      <c r="X280" s="545"/>
      <c r="Y280" s="545"/>
      <c r="Z280" s="545"/>
      <c r="AA280" s="545"/>
      <c r="AB280" s="545"/>
      <c r="AC280" s="545"/>
      <c r="AD280" s="545"/>
      <c r="AE280" s="545"/>
      <c r="AF280" s="545"/>
      <c r="AG280" s="545"/>
      <c r="AH280" s="546"/>
      <c r="AI280" s="546"/>
      <c r="AJ280" s="546"/>
      <c r="AK280" s="546"/>
      <c r="AL280" s="546"/>
      <c r="AM280" s="547"/>
    </row>
    <row r="281" spans="1:39" ht="19.5" customHeight="1">
      <c r="A281" s="328"/>
      <c r="B281" s="328"/>
      <c r="C281" s="328"/>
      <c r="D281" s="328"/>
      <c r="E281" s="328"/>
      <c r="F281" s="329"/>
      <c r="G281" s="329"/>
      <c r="H281" s="329"/>
      <c r="I281" s="329"/>
      <c r="J281" s="329"/>
      <c r="K281" s="329"/>
      <c r="L281" s="329"/>
      <c r="M281" s="329"/>
      <c r="N281" s="329"/>
      <c r="O281" s="329"/>
      <c r="P281" s="329"/>
      <c r="Q281" s="329"/>
      <c r="R281" s="329"/>
      <c r="S281" s="329"/>
      <c r="T281" s="329"/>
      <c r="U281" s="329"/>
      <c r="V281" s="329"/>
      <c r="W281" s="329"/>
      <c r="X281" s="329"/>
      <c r="Y281" s="329"/>
      <c r="Z281" s="329"/>
      <c r="AA281" s="329"/>
      <c r="AB281" s="329"/>
      <c r="AC281" s="329"/>
      <c r="AD281" s="329"/>
      <c r="AE281" s="329"/>
      <c r="AF281" s="329"/>
      <c r="AG281" s="329"/>
    </row>
    <row r="282" spans="1:39" ht="19.5" customHeight="1">
      <c r="A282" s="328"/>
      <c r="B282" s="328"/>
      <c r="C282" s="328"/>
      <c r="D282" s="328"/>
      <c r="E282" s="328"/>
      <c r="F282" s="329"/>
      <c r="G282" s="329"/>
      <c r="H282" s="329"/>
      <c r="I282" s="329"/>
      <c r="J282" s="329"/>
      <c r="K282" s="329"/>
      <c r="L282" s="329"/>
      <c r="M282" s="329"/>
      <c r="N282" s="329"/>
      <c r="O282" s="329"/>
      <c r="P282" s="329"/>
      <c r="Q282" s="329"/>
      <c r="R282" s="329"/>
      <c r="S282" s="329"/>
      <c r="T282" s="329"/>
      <c r="U282" s="329"/>
      <c r="V282" s="329"/>
      <c r="W282" s="329"/>
      <c r="X282" s="329"/>
      <c r="Y282" s="329"/>
      <c r="Z282" s="329"/>
      <c r="AA282" s="329"/>
      <c r="AB282" s="329"/>
      <c r="AC282" s="329"/>
      <c r="AD282" s="329"/>
      <c r="AE282" s="329"/>
      <c r="AF282" s="329"/>
      <c r="AG282" s="329"/>
    </row>
    <row r="283" spans="1:39" ht="18" customHeight="1">
      <c r="A283" s="330"/>
      <c r="B283" s="330"/>
      <c r="C283" s="326"/>
      <c r="D283" s="339"/>
      <c r="E283" s="330"/>
      <c r="F283" s="330"/>
      <c r="G283" s="330"/>
      <c r="H283" s="326"/>
      <c r="I283" s="326"/>
      <c r="J283" s="326"/>
      <c r="K283" s="326"/>
      <c r="L283" s="326"/>
      <c r="M283" s="326"/>
      <c r="N283" s="326"/>
      <c r="O283" s="326"/>
      <c r="P283" s="326"/>
      <c r="Q283" s="326"/>
      <c r="R283" s="326"/>
      <c r="S283" s="326"/>
      <c r="T283" s="557"/>
      <c r="U283" s="333"/>
      <c r="V283" s="333"/>
      <c r="W283" s="342"/>
      <c r="X283" s="342"/>
      <c r="Y283" s="342"/>
      <c r="Z283" s="342"/>
      <c r="AA283" s="342"/>
      <c r="AB283" s="333"/>
      <c r="AC283" s="329"/>
      <c r="AD283" s="334"/>
      <c r="AE283" s="334"/>
      <c r="AF283" s="340"/>
      <c r="AG283" s="326"/>
    </row>
    <row r="284" spans="1:39" s="429" customFormat="1" ht="15.5">
      <c r="A284" s="595" t="s">
        <v>6981</v>
      </c>
      <c r="B284" s="595"/>
      <c r="C284" s="595"/>
      <c r="D284" s="595"/>
      <c r="E284" s="595"/>
      <c r="F284" s="595"/>
      <c r="G284" s="595"/>
      <c r="H284" s="595"/>
      <c r="I284" s="595"/>
      <c r="J284" s="595"/>
      <c r="K284" s="595"/>
      <c r="L284" s="595"/>
      <c r="M284" s="595"/>
      <c r="N284" s="595"/>
      <c r="O284" s="595"/>
      <c r="P284" s="595"/>
      <c r="Q284" s="595"/>
      <c r="R284" s="595"/>
      <c r="S284" s="595"/>
      <c r="T284" s="595"/>
      <c r="U284" s="595"/>
      <c r="V284" s="595"/>
      <c r="W284" s="595"/>
      <c r="X284" s="595"/>
      <c r="Y284" s="595"/>
      <c r="Z284" s="595"/>
      <c r="AA284" s="595"/>
      <c r="AB284" s="595"/>
      <c r="AC284" s="595"/>
      <c r="AD284" s="595"/>
      <c r="AE284" s="595"/>
      <c r="AF284" s="595"/>
      <c r="AG284" s="595"/>
      <c r="AH284" s="595"/>
      <c r="AI284" s="595"/>
      <c r="AJ284" s="595"/>
    </row>
    <row r="285" spans="1:39" s="429" customFormat="1" ht="15.5">
      <c r="A285" s="595" t="s">
        <v>7</v>
      </c>
      <c r="B285" s="595"/>
      <c r="C285" s="595"/>
      <c r="D285" s="595"/>
      <c r="E285" s="595"/>
      <c r="F285" s="595"/>
      <c r="G285" s="595"/>
      <c r="H285" s="595"/>
      <c r="I285" s="595"/>
      <c r="J285" s="595"/>
      <c r="K285" s="595"/>
      <c r="L285" s="595"/>
      <c r="M285" s="595"/>
      <c r="N285" s="595"/>
      <c r="O285" s="595"/>
      <c r="P285" s="595"/>
      <c r="Q285" s="595"/>
      <c r="R285" s="595"/>
      <c r="S285" s="595"/>
      <c r="T285" s="595"/>
      <c r="U285" s="595"/>
      <c r="V285" s="595"/>
      <c r="W285" s="595"/>
      <c r="X285" s="595"/>
      <c r="Y285" s="595"/>
      <c r="Z285" s="595"/>
      <c r="AA285" s="595"/>
      <c r="AB285" s="595"/>
      <c r="AC285" s="595"/>
      <c r="AD285" s="595"/>
      <c r="AE285" s="595"/>
      <c r="AF285" s="595"/>
      <c r="AG285" s="595"/>
      <c r="AH285" s="595"/>
      <c r="AI285" s="595"/>
      <c r="AJ285" s="595"/>
    </row>
    <row r="286" spans="1:39" s="429" customFormat="1" ht="15.5">
      <c r="A286" s="595" t="s">
        <v>6390</v>
      </c>
      <c r="B286" s="595"/>
      <c r="C286" s="595"/>
      <c r="D286" s="595"/>
      <c r="E286" s="595"/>
      <c r="F286" s="595"/>
      <c r="G286" s="595"/>
      <c r="H286" s="595"/>
      <c r="I286" s="595"/>
      <c r="J286" s="595"/>
      <c r="K286" s="595"/>
      <c r="L286" s="595"/>
      <c r="M286" s="595"/>
      <c r="N286" s="595"/>
      <c r="O286" s="595"/>
      <c r="P286" s="595"/>
      <c r="Q286" s="595"/>
      <c r="R286" s="595"/>
      <c r="S286" s="595"/>
      <c r="T286" s="595"/>
      <c r="U286" s="595"/>
      <c r="V286" s="595"/>
      <c r="W286" s="595"/>
      <c r="X286" s="595"/>
      <c r="Y286" s="595"/>
      <c r="Z286" s="595"/>
      <c r="AA286" s="595"/>
      <c r="AB286" s="595"/>
      <c r="AC286" s="595"/>
      <c r="AD286" s="595"/>
      <c r="AE286" s="595"/>
      <c r="AF286" s="595"/>
      <c r="AG286" s="595"/>
      <c r="AH286" s="595"/>
      <c r="AI286" s="595"/>
      <c r="AJ286" s="595"/>
    </row>
    <row r="287" spans="1:39" s="429" customFormat="1" ht="15.5">
      <c r="A287" s="430"/>
      <c r="B287" s="430"/>
      <c r="C287" s="430"/>
      <c r="D287" s="430"/>
      <c r="E287" s="430"/>
      <c r="F287" s="430"/>
      <c r="G287" s="430"/>
      <c r="H287" s="430"/>
      <c r="I287" s="430"/>
      <c r="J287" s="430"/>
      <c r="K287" s="430"/>
      <c r="L287" s="431"/>
      <c r="M287" s="431"/>
      <c r="N287" s="431"/>
      <c r="O287" s="431"/>
      <c r="P287" s="431"/>
      <c r="Q287" s="431"/>
      <c r="R287" s="431"/>
      <c r="S287" s="431"/>
      <c r="T287" s="431"/>
      <c r="U287" s="431"/>
      <c r="V287" s="431"/>
      <c r="W287" s="431"/>
      <c r="X287" s="431"/>
      <c r="Y287" s="431"/>
      <c r="Z287" s="431"/>
      <c r="AA287" s="431"/>
      <c r="AB287" s="431"/>
      <c r="AC287" s="431"/>
      <c r="AD287" s="431"/>
      <c r="AE287" s="431"/>
      <c r="AF287" s="431"/>
      <c r="AG287" s="431"/>
    </row>
    <row r="288" spans="1:39" s="429" customFormat="1" ht="16" thickBot="1">
      <c r="A288" s="671" t="s">
        <v>6978</v>
      </c>
      <c r="B288" s="671"/>
      <c r="C288" s="671"/>
      <c r="D288" s="671"/>
      <c r="E288" s="671"/>
      <c r="F288" s="671"/>
      <c r="G288" s="671"/>
      <c r="H288" s="671"/>
      <c r="I288" s="671"/>
      <c r="J288" s="671"/>
      <c r="K288" s="671"/>
      <c r="L288" s="671"/>
      <c r="M288" s="671"/>
      <c r="N288" s="671"/>
      <c r="O288" s="671"/>
      <c r="P288" s="671"/>
      <c r="Q288" s="671"/>
      <c r="R288" s="671"/>
      <c r="S288" s="671"/>
      <c r="T288" s="671"/>
      <c r="U288" s="671"/>
      <c r="V288" s="671"/>
      <c r="W288" s="671"/>
      <c r="X288" s="671"/>
      <c r="Y288" s="671"/>
      <c r="Z288" s="686" t="s">
        <v>7058</v>
      </c>
      <c r="AA288" s="686"/>
      <c r="AB288" s="686"/>
      <c r="AC288" s="686"/>
      <c r="AD288" s="686"/>
      <c r="AE288" s="686"/>
      <c r="AF288" s="686"/>
      <c r="AG288" s="686"/>
      <c r="AH288" s="671"/>
      <c r="AI288" s="671"/>
      <c r="AJ288" s="671"/>
    </row>
    <row r="289" spans="1:39" s="429" customFormat="1" ht="16" thickBot="1">
      <c r="A289" s="596" t="s">
        <v>5762</v>
      </c>
      <c r="B289" s="597"/>
      <c r="C289" s="607"/>
      <c r="D289" s="608" t="s">
        <v>5763</v>
      </c>
      <c r="E289" s="610" t="s">
        <v>85</v>
      </c>
      <c r="F289" s="596" t="s">
        <v>6962</v>
      </c>
      <c r="G289" s="597"/>
      <c r="H289" s="597"/>
      <c r="I289" s="597"/>
      <c r="J289" s="597"/>
      <c r="K289" s="597"/>
      <c r="L289" s="597"/>
      <c r="M289" s="597"/>
      <c r="N289" s="597"/>
      <c r="O289" s="597"/>
      <c r="P289" s="597"/>
      <c r="Q289" s="597"/>
      <c r="R289" s="597"/>
      <c r="S289" s="597"/>
      <c r="T289" s="597"/>
      <c r="U289" s="597"/>
      <c r="V289" s="597"/>
      <c r="W289" s="597"/>
      <c r="X289" s="597"/>
      <c r="Y289" s="597"/>
      <c r="Z289" s="597"/>
      <c r="AA289" s="597"/>
      <c r="AB289" s="597"/>
      <c r="AC289" s="597"/>
      <c r="AD289" s="597"/>
      <c r="AE289" s="597"/>
      <c r="AF289" s="597"/>
      <c r="AG289" s="597"/>
      <c r="AH289" s="597"/>
      <c r="AI289" s="597"/>
      <c r="AJ289" s="597"/>
      <c r="AK289" s="598" t="s">
        <v>6961</v>
      </c>
      <c r="AL289" s="599"/>
      <c r="AM289" s="600"/>
    </row>
    <row r="290" spans="1:39" s="429" customFormat="1" ht="16" thickBot="1">
      <c r="A290" s="612" t="s">
        <v>5764</v>
      </c>
      <c r="B290" s="613" t="s">
        <v>5765</v>
      </c>
      <c r="C290" s="614" t="s">
        <v>83</v>
      </c>
      <c r="D290" s="609"/>
      <c r="E290" s="611"/>
      <c r="F290" s="604" t="s">
        <v>6960</v>
      </c>
      <c r="G290" s="605"/>
      <c r="H290" s="605"/>
      <c r="I290" s="605"/>
      <c r="J290" s="605"/>
      <c r="K290" s="605"/>
      <c r="L290" s="605"/>
      <c r="M290" s="605"/>
      <c r="N290" s="605"/>
      <c r="O290" s="605"/>
      <c r="P290" s="605"/>
      <c r="Q290" s="605"/>
      <c r="R290" s="605"/>
      <c r="S290" s="605"/>
      <c r="T290" s="605"/>
      <c r="U290" s="605"/>
      <c r="V290" s="605"/>
      <c r="W290" s="605"/>
      <c r="X290" s="605"/>
      <c r="Y290" s="605"/>
      <c r="Z290" s="605"/>
      <c r="AA290" s="605"/>
      <c r="AB290" s="605"/>
      <c r="AC290" s="605"/>
      <c r="AD290" s="605"/>
      <c r="AE290" s="605"/>
      <c r="AF290" s="605"/>
      <c r="AG290" s="605"/>
      <c r="AH290" s="605"/>
      <c r="AI290" s="605"/>
      <c r="AJ290" s="605"/>
      <c r="AK290" s="601"/>
      <c r="AL290" s="602"/>
      <c r="AM290" s="603"/>
    </row>
    <row r="291" spans="1:39" s="429" customFormat="1" ht="16" thickBot="1">
      <c r="A291" s="612"/>
      <c r="B291" s="613"/>
      <c r="C291" s="614"/>
      <c r="D291" s="609"/>
      <c r="E291" s="611"/>
      <c r="F291" s="432">
        <v>1</v>
      </c>
      <c r="G291" s="433">
        <v>2</v>
      </c>
      <c r="H291" s="433">
        <v>3</v>
      </c>
      <c r="I291" s="433">
        <v>4</v>
      </c>
      <c r="J291" s="433">
        <v>5</v>
      </c>
      <c r="K291" s="433">
        <v>6</v>
      </c>
      <c r="L291" s="433">
        <v>7</v>
      </c>
      <c r="M291" s="433">
        <v>8</v>
      </c>
      <c r="N291" s="433">
        <v>9</v>
      </c>
      <c r="O291" s="433">
        <v>10</v>
      </c>
      <c r="P291" s="433">
        <v>11</v>
      </c>
      <c r="Q291" s="433">
        <v>12</v>
      </c>
      <c r="R291" s="433">
        <v>13</v>
      </c>
      <c r="S291" s="433">
        <v>14</v>
      </c>
      <c r="T291" s="433">
        <v>15</v>
      </c>
      <c r="U291" s="433">
        <v>16</v>
      </c>
      <c r="V291" s="433">
        <v>17</v>
      </c>
      <c r="W291" s="433">
        <v>18</v>
      </c>
      <c r="X291" s="433">
        <v>19</v>
      </c>
      <c r="Y291" s="433">
        <v>20</v>
      </c>
      <c r="Z291" s="433">
        <v>21</v>
      </c>
      <c r="AA291" s="433">
        <v>22</v>
      </c>
      <c r="AB291" s="433">
        <v>23</v>
      </c>
      <c r="AC291" s="433">
        <v>24</v>
      </c>
      <c r="AD291" s="433">
        <v>25</v>
      </c>
      <c r="AE291" s="433">
        <v>26</v>
      </c>
      <c r="AF291" s="433">
        <v>27</v>
      </c>
      <c r="AG291" s="433">
        <v>28</v>
      </c>
      <c r="AH291" s="433">
        <v>29</v>
      </c>
      <c r="AI291" s="433">
        <v>30</v>
      </c>
      <c r="AJ291" s="434">
        <v>31</v>
      </c>
      <c r="AK291" s="529" t="s">
        <v>5766</v>
      </c>
      <c r="AL291" s="488" t="s">
        <v>5767</v>
      </c>
      <c r="AM291" s="489" t="s">
        <v>5768</v>
      </c>
    </row>
    <row r="292" spans="1:39" ht="15.5">
      <c r="A292" s="548">
        <v>1</v>
      </c>
      <c r="B292" s="549">
        <v>18024</v>
      </c>
      <c r="C292" s="550" t="s">
        <v>6811</v>
      </c>
      <c r="D292" s="556" t="s">
        <v>6812</v>
      </c>
      <c r="E292" s="536" t="s">
        <v>13</v>
      </c>
      <c r="F292" s="537"/>
      <c r="G292" s="537"/>
      <c r="H292" s="538"/>
      <c r="I292" s="538"/>
      <c r="J292" s="538"/>
      <c r="K292" s="538"/>
      <c r="L292" s="538"/>
      <c r="M292" s="538"/>
      <c r="N292" s="538"/>
      <c r="O292" s="538"/>
      <c r="P292" s="538"/>
      <c r="Q292" s="538"/>
      <c r="R292" s="538"/>
      <c r="S292" s="538"/>
      <c r="T292" s="538"/>
      <c r="U292" s="538"/>
      <c r="V292" s="538"/>
      <c r="W292" s="538"/>
      <c r="X292" s="538"/>
      <c r="Y292" s="538"/>
      <c r="Z292" s="538"/>
      <c r="AA292" s="538"/>
      <c r="AB292" s="538"/>
      <c r="AC292" s="538"/>
      <c r="AD292" s="538"/>
      <c r="AE292" s="538"/>
      <c r="AF292" s="538"/>
      <c r="AG292" s="538"/>
      <c r="AH292" s="539"/>
      <c r="AI292" s="539"/>
      <c r="AJ292" s="539"/>
      <c r="AK292" s="539"/>
      <c r="AL292" s="539"/>
      <c r="AM292" s="540"/>
    </row>
    <row r="293" spans="1:39" ht="15.5">
      <c r="A293" s="551">
        <v>2</v>
      </c>
      <c r="B293" s="356">
        <v>18026</v>
      </c>
      <c r="C293" s="357" t="s">
        <v>6815</v>
      </c>
      <c r="D293" s="358" t="s">
        <v>6816</v>
      </c>
      <c r="E293" s="359" t="s">
        <v>14</v>
      </c>
      <c r="F293" s="530"/>
      <c r="G293" s="530"/>
      <c r="H293" s="531"/>
      <c r="I293" s="531"/>
      <c r="J293" s="531"/>
      <c r="K293" s="531"/>
      <c r="L293" s="531"/>
      <c r="M293" s="531"/>
      <c r="N293" s="531"/>
      <c r="O293" s="531"/>
      <c r="P293" s="531"/>
      <c r="Q293" s="531"/>
      <c r="R293" s="531"/>
      <c r="S293" s="531"/>
      <c r="T293" s="531"/>
      <c r="U293" s="531"/>
      <c r="V293" s="531"/>
      <c r="W293" s="531"/>
      <c r="X293" s="531"/>
      <c r="Y293" s="531"/>
      <c r="Z293" s="531"/>
      <c r="AA293" s="531"/>
      <c r="AB293" s="531"/>
      <c r="AC293" s="531"/>
      <c r="AD293" s="531"/>
      <c r="AE293" s="531"/>
      <c r="AF293" s="531"/>
      <c r="AG293" s="531"/>
      <c r="AH293" s="532"/>
      <c r="AI293" s="532"/>
      <c r="AJ293" s="532"/>
      <c r="AK293" s="532"/>
      <c r="AL293" s="532"/>
      <c r="AM293" s="541"/>
    </row>
    <row r="294" spans="1:39" ht="15.5">
      <c r="A294" s="551">
        <v>3</v>
      </c>
      <c r="B294" s="356">
        <v>18027</v>
      </c>
      <c r="C294" s="357" t="s">
        <v>6817</v>
      </c>
      <c r="D294" s="358" t="s">
        <v>6818</v>
      </c>
      <c r="E294" s="359" t="s">
        <v>14</v>
      </c>
      <c r="F294" s="530"/>
      <c r="G294" s="530"/>
      <c r="H294" s="531"/>
      <c r="I294" s="531"/>
      <c r="J294" s="531"/>
      <c r="K294" s="531"/>
      <c r="L294" s="531"/>
      <c r="M294" s="531"/>
      <c r="N294" s="531"/>
      <c r="O294" s="531"/>
      <c r="P294" s="531"/>
      <c r="Q294" s="531"/>
      <c r="R294" s="531"/>
      <c r="S294" s="531"/>
      <c r="T294" s="531"/>
      <c r="U294" s="531"/>
      <c r="V294" s="531"/>
      <c r="W294" s="531"/>
      <c r="X294" s="531"/>
      <c r="Y294" s="531"/>
      <c r="Z294" s="531"/>
      <c r="AA294" s="531"/>
      <c r="AB294" s="531"/>
      <c r="AC294" s="531"/>
      <c r="AD294" s="531"/>
      <c r="AE294" s="531"/>
      <c r="AF294" s="531"/>
      <c r="AG294" s="531"/>
      <c r="AH294" s="532"/>
      <c r="AI294" s="532"/>
      <c r="AJ294" s="532"/>
      <c r="AK294" s="532"/>
      <c r="AL294" s="532"/>
      <c r="AM294" s="541"/>
    </row>
    <row r="295" spans="1:39" ht="15.5">
      <c r="A295" s="551">
        <v>4</v>
      </c>
      <c r="B295" s="356">
        <v>18029</v>
      </c>
      <c r="C295" s="357" t="s">
        <v>6821</v>
      </c>
      <c r="D295" s="358" t="s">
        <v>6822</v>
      </c>
      <c r="E295" s="359" t="s">
        <v>13</v>
      </c>
      <c r="F295" s="530"/>
      <c r="G295" s="530"/>
      <c r="H295" s="531"/>
      <c r="I295" s="531"/>
      <c r="J295" s="531"/>
      <c r="K295" s="531"/>
      <c r="L295" s="531"/>
      <c r="M295" s="531"/>
      <c r="N295" s="531"/>
      <c r="O295" s="531"/>
      <c r="P295" s="531"/>
      <c r="Q295" s="531"/>
      <c r="R295" s="531"/>
      <c r="S295" s="531"/>
      <c r="T295" s="531"/>
      <c r="U295" s="531"/>
      <c r="V295" s="531"/>
      <c r="W295" s="531"/>
      <c r="X295" s="531"/>
      <c r="Y295" s="531"/>
      <c r="Z295" s="531"/>
      <c r="AA295" s="531"/>
      <c r="AB295" s="531"/>
      <c r="AC295" s="531"/>
      <c r="AD295" s="531"/>
      <c r="AE295" s="531"/>
      <c r="AF295" s="531"/>
      <c r="AG295" s="531"/>
      <c r="AH295" s="532"/>
      <c r="AI295" s="532"/>
      <c r="AJ295" s="532"/>
      <c r="AK295" s="532"/>
      <c r="AL295" s="532"/>
      <c r="AM295" s="541"/>
    </row>
    <row r="296" spans="1:39" ht="15.5">
      <c r="A296" s="551">
        <v>5</v>
      </c>
      <c r="B296" s="356">
        <v>18030</v>
      </c>
      <c r="C296" s="357" t="s">
        <v>6823</v>
      </c>
      <c r="D296" s="358" t="s">
        <v>6824</v>
      </c>
      <c r="E296" s="359" t="s">
        <v>14</v>
      </c>
      <c r="F296" s="530"/>
      <c r="G296" s="530"/>
      <c r="H296" s="531"/>
      <c r="I296" s="531"/>
      <c r="J296" s="531"/>
      <c r="K296" s="531"/>
      <c r="L296" s="531"/>
      <c r="M296" s="531"/>
      <c r="N296" s="531"/>
      <c r="O296" s="531"/>
      <c r="P296" s="531"/>
      <c r="Q296" s="531"/>
      <c r="R296" s="531"/>
      <c r="S296" s="531"/>
      <c r="T296" s="531"/>
      <c r="U296" s="531"/>
      <c r="V296" s="531"/>
      <c r="W296" s="531"/>
      <c r="X296" s="531"/>
      <c r="Y296" s="531"/>
      <c r="Z296" s="531"/>
      <c r="AA296" s="531"/>
      <c r="AB296" s="531"/>
      <c r="AC296" s="531"/>
      <c r="AD296" s="531"/>
      <c r="AE296" s="531"/>
      <c r="AF296" s="531"/>
      <c r="AG296" s="531"/>
      <c r="AH296" s="532"/>
      <c r="AI296" s="532"/>
      <c r="AJ296" s="532"/>
      <c r="AK296" s="532"/>
      <c r="AL296" s="532"/>
      <c r="AM296" s="541"/>
    </row>
    <row r="297" spans="1:39" ht="15.5">
      <c r="A297" s="551">
        <v>6</v>
      </c>
      <c r="B297" s="356">
        <v>18031</v>
      </c>
      <c r="C297" s="357" t="s">
        <v>6825</v>
      </c>
      <c r="D297" s="360" t="s">
        <v>6826</v>
      </c>
      <c r="E297" s="361" t="s">
        <v>14</v>
      </c>
      <c r="F297" s="530"/>
      <c r="G297" s="530"/>
      <c r="H297" s="531"/>
      <c r="I297" s="531"/>
      <c r="J297" s="531"/>
      <c r="K297" s="531"/>
      <c r="L297" s="531"/>
      <c r="M297" s="531"/>
      <c r="N297" s="531"/>
      <c r="O297" s="531"/>
      <c r="P297" s="531"/>
      <c r="Q297" s="531"/>
      <c r="R297" s="531"/>
      <c r="S297" s="531"/>
      <c r="T297" s="531"/>
      <c r="U297" s="531"/>
      <c r="V297" s="531"/>
      <c r="W297" s="531"/>
      <c r="X297" s="531"/>
      <c r="Y297" s="531"/>
      <c r="Z297" s="531"/>
      <c r="AA297" s="531"/>
      <c r="AB297" s="531"/>
      <c r="AC297" s="531"/>
      <c r="AD297" s="531"/>
      <c r="AE297" s="531"/>
      <c r="AF297" s="531"/>
      <c r="AG297" s="531"/>
      <c r="AH297" s="532"/>
      <c r="AI297" s="532"/>
      <c r="AJ297" s="532"/>
      <c r="AK297" s="532"/>
      <c r="AL297" s="532"/>
      <c r="AM297" s="541"/>
    </row>
    <row r="298" spans="1:39" ht="15.5">
      <c r="A298" s="551">
        <v>7</v>
      </c>
      <c r="B298" s="356">
        <v>18032</v>
      </c>
      <c r="C298" s="357" t="s">
        <v>6827</v>
      </c>
      <c r="D298" s="358" t="s">
        <v>6828</v>
      </c>
      <c r="E298" s="359" t="s">
        <v>14</v>
      </c>
      <c r="F298" s="530"/>
      <c r="G298" s="530"/>
      <c r="H298" s="531"/>
      <c r="I298" s="531"/>
      <c r="J298" s="531"/>
      <c r="K298" s="531"/>
      <c r="L298" s="531"/>
      <c r="M298" s="531"/>
      <c r="N298" s="531"/>
      <c r="O298" s="531"/>
      <c r="P298" s="531"/>
      <c r="Q298" s="531"/>
      <c r="R298" s="531"/>
      <c r="S298" s="531"/>
      <c r="T298" s="531"/>
      <c r="U298" s="531"/>
      <c r="V298" s="531"/>
      <c r="W298" s="531"/>
      <c r="X298" s="531"/>
      <c r="Y298" s="531"/>
      <c r="Z298" s="531"/>
      <c r="AA298" s="531"/>
      <c r="AB298" s="531"/>
      <c r="AC298" s="531"/>
      <c r="AD298" s="531"/>
      <c r="AE298" s="531"/>
      <c r="AF298" s="531"/>
      <c r="AG298" s="531"/>
      <c r="AH298" s="532"/>
      <c r="AI298" s="532"/>
      <c r="AJ298" s="532"/>
      <c r="AK298" s="532"/>
      <c r="AL298" s="532"/>
      <c r="AM298" s="541"/>
    </row>
    <row r="299" spans="1:39" ht="15.5">
      <c r="A299" s="551">
        <v>8</v>
      </c>
      <c r="B299" s="356">
        <v>18033</v>
      </c>
      <c r="C299" s="357" t="s">
        <v>6829</v>
      </c>
      <c r="D299" s="358" t="s">
        <v>6830</v>
      </c>
      <c r="E299" s="359" t="s">
        <v>13</v>
      </c>
      <c r="F299" s="530"/>
      <c r="G299" s="530"/>
      <c r="H299" s="531"/>
      <c r="I299" s="531"/>
      <c r="J299" s="531"/>
      <c r="K299" s="531"/>
      <c r="L299" s="531"/>
      <c r="M299" s="531"/>
      <c r="N299" s="531"/>
      <c r="O299" s="531"/>
      <c r="P299" s="531"/>
      <c r="Q299" s="531"/>
      <c r="R299" s="531"/>
      <c r="S299" s="531"/>
      <c r="T299" s="531"/>
      <c r="U299" s="531"/>
      <c r="V299" s="531"/>
      <c r="W299" s="531"/>
      <c r="X299" s="531"/>
      <c r="Y299" s="531"/>
      <c r="Z299" s="531"/>
      <c r="AA299" s="531"/>
      <c r="AB299" s="531"/>
      <c r="AC299" s="531"/>
      <c r="AD299" s="531"/>
      <c r="AE299" s="531"/>
      <c r="AF299" s="531"/>
      <c r="AG299" s="531"/>
      <c r="AH299" s="532"/>
      <c r="AI299" s="532"/>
      <c r="AJ299" s="532"/>
      <c r="AK299" s="532"/>
      <c r="AL299" s="532"/>
      <c r="AM299" s="541"/>
    </row>
    <row r="300" spans="1:39" ht="15.5">
      <c r="A300" s="551">
        <v>9</v>
      </c>
      <c r="B300" s="356">
        <v>18034</v>
      </c>
      <c r="C300" s="357" t="s">
        <v>6831</v>
      </c>
      <c r="D300" s="358" t="s">
        <v>6832</v>
      </c>
      <c r="E300" s="359" t="s">
        <v>14</v>
      </c>
      <c r="F300" s="530"/>
      <c r="G300" s="530"/>
      <c r="H300" s="531"/>
      <c r="I300" s="531"/>
      <c r="J300" s="531"/>
      <c r="K300" s="531"/>
      <c r="L300" s="531"/>
      <c r="M300" s="531"/>
      <c r="N300" s="531"/>
      <c r="O300" s="531"/>
      <c r="P300" s="531"/>
      <c r="Q300" s="531"/>
      <c r="R300" s="531"/>
      <c r="S300" s="531"/>
      <c r="T300" s="531"/>
      <c r="U300" s="531"/>
      <c r="V300" s="531"/>
      <c r="W300" s="531"/>
      <c r="X300" s="531"/>
      <c r="Y300" s="531"/>
      <c r="Z300" s="531"/>
      <c r="AA300" s="531"/>
      <c r="AB300" s="531"/>
      <c r="AC300" s="531"/>
      <c r="AD300" s="531"/>
      <c r="AE300" s="531"/>
      <c r="AF300" s="531"/>
      <c r="AG300" s="531"/>
      <c r="AH300" s="532"/>
      <c r="AI300" s="532"/>
      <c r="AJ300" s="532"/>
      <c r="AK300" s="532"/>
      <c r="AL300" s="532"/>
      <c r="AM300" s="541"/>
    </row>
    <row r="301" spans="1:39" ht="15.5">
      <c r="A301" s="551">
        <v>10</v>
      </c>
      <c r="B301" s="356">
        <v>18035</v>
      </c>
      <c r="C301" s="357" t="s">
        <v>6833</v>
      </c>
      <c r="D301" s="358" t="s">
        <v>6834</v>
      </c>
      <c r="E301" s="359" t="s">
        <v>14</v>
      </c>
      <c r="F301" s="530"/>
      <c r="G301" s="530"/>
      <c r="H301" s="531"/>
      <c r="I301" s="531"/>
      <c r="J301" s="531"/>
      <c r="K301" s="531"/>
      <c r="L301" s="531"/>
      <c r="M301" s="531"/>
      <c r="N301" s="531"/>
      <c r="O301" s="531"/>
      <c r="P301" s="531"/>
      <c r="Q301" s="531"/>
      <c r="R301" s="531"/>
      <c r="S301" s="531"/>
      <c r="T301" s="531"/>
      <c r="U301" s="531"/>
      <c r="V301" s="531"/>
      <c r="W301" s="531"/>
      <c r="X301" s="531"/>
      <c r="Y301" s="531"/>
      <c r="Z301" s="531"/>
      <c r="AA301" s="531"/>
      <c r="AB301" s="531"/>
      <c r="AC301" s="531"/>
      <c r="AD301" s="531"/>
      <c r="AE301" s="531"/>
      <c r="AF301" s="531"/>
      <c r="AG301" s="531"/>
      <c r="AH301" s="532"/>
      <c r="AI301" s="532"/>
      <c r="AJ301" s="532"/>
      <c r="AK301" s="532"/>
      <c r="AL301" s="532"/>
      <c r="AM301" s="541"/>
    </row>
    <row r="302" spans="1:39" ht="15.5">
      <c r="A302" s="551">
        <v>11</v>
      </c>
      <c r="B302" s="356">
        <v>18036</v>
      </c>
      <c r="C302" s="357" t="s">
        <v>6835</v>
      </c>
      <c r="D302" s="358" t="s">
        <v>6836</v>
      </c>
      <c r="E302" s="359" t="s">
        <v>13</v>
      </c>
      <c r="F302" s="530"/>
      <c r="G302" s="530"/>
      <c r="H302" s="531"/>
      <c r="I302" s="531"/>
      <c r="J302" s="531"/>
      <c r="K302" s="531"/>
      <c r="L302" s="531"/>
      <c r="M302" s="531"/>
      <c r="N302" s="531"/>
      <c r="O302" s="531"/>
      <c r="P302" s="531"/>
      <c r="Q302" s="531"/>
      <c r="R302" s="531"/>
      <c r="S302" s="531"/>
      <c r="T302" s="531"/>
      <c r="U302" s="531"/>
      <c r="V302" s="531"/>
      <c r="W302" s="531"/>
      <c r="X302" s="531"/>
      <c r="Y302" s="531"/>
      <c r="Z302" s="531"/>
      <c r="AA302" s="531"/>
      <c r="AB302" s="531"/>
      <c r="AC302" s="531"/>
      <c r="AD302" s="531"/>
      <c r="AE302" s="531"/>
      <c r="AF302" s="531"/>
      <c r="AG302" s="531"/>
      <c r="AH302" s="532"/>
      <c r="AI302" s="532"/>
      <c r="AJ302" s="532"/>
      <c r="AK302" s="532"/>
      <c r="AL302" s="532"/>
      <c r="AM302" s="541"/>
    </row>
    <row r="303" spans="1:39" ht="15.5">
      <c r="A303" s="551">
        <v>12</v>
      </c>
      <c r="B303" s="356">
        <v>18037</v>
      </c>
      <c r="C303" s="357" t="s">
        <v>6837</v>
      </c>
      <c r="D303" s="358" t="s">
        <v>6838</v>
      </c>
      <c r="E303" s="359" t="s">
        <v>13</v>
      </c>
      <c r="F303" s="530"/>
      <c r="G303" s="530"/>
      <c r="H303" s="531"/>
      <c r="I303" s="531"/>
      <c r="J303" s="531"/>
      <c r="K303" s="531"/>
      <c r="L303" s="531"/>
      <c r="M303" s="531"/>
      <c r="N303" s="531"/>
      <c r="O303" s="531"/>
      <c r="P303" s="531"/>
      <c r="Q303" s="531"/>
      <c r="R303" s="531"/>
      <c r="S303" s="531"/>
      <c r="T303" s="531"/>
      <c r="U303" s="531"/>
      <c r="V303" s="531"/>
      <c r="W303" s="531"/>
      <c r="X303" s="531"/>
      <c r="Y303" s="531"/>
      <c r="Z303" s="531"/>
      <c r="AA303" s="531"/>
      <c r="AB303" s="531"/>
      <c r="AC303" s="532"/>
      <c r="AD303" s="531"/>
      <c r="AE303" s="531"/>
      <c r="AF303" s="531"/>
      <c r="AG303" s="531"/>
      <c r="AH303" s="532"/>
      <c r="AI303" s="532"/>
      <c r="AJ303" s="532"/>
      <c r="AK303" s="532"/>
      <c r="AL303" s="532"/>
      <c r="AM303" s="541"/>
    </row>
    <row r="304" spans="1:39" ht="15.5">
      <c r="A304" s="551">
        <v>13</v>
      </c>
      <c r="B304" s="356">
        <v>18038</v>
      </c>
      <c r="C304" s="357" t="s">
        <v>6839</v>
      </c>
      <c r="D304" s="358" t="s">
        <v>6840</v>
      </c>
      <c r="E304" s="359" t="s">
        <v>13</v>
      </c>
      <c r="F304" s="530"/>
      <c r="G304" s="530"/>
      <c r="H304" s="531"/>
      <c r="I304" s="531"/>
      <c r="J304" s="531"/>
      <c r="K304" s="531"/>
      <c r="L304" s="531"/>
      <c r="M304" s="531"/>
      <c r="N304" s="531"/>
      <c r="O304" s="531"/>
      <c r="P304" s="531"/>
      <c r="Q304" s="531"/>
      <c r="R304" s="531"/>
      <c r="S304" s="531"/>
      <c r="T304" s="531"/>
      <c r="U304" s="531"/>
      <c r="V304" s="531"/>
      <c r="W304" s="531"/>
      <c r="X304" s="531"/>
      <c r="Y304" s="531"/>
      <c r="Z304" s="531"/>
      <c r="AA304" s="531"/>
      <c r="AB304" s="531"/>
      <c r="AC304" s="531"/>
      <c r="AD304" s="531"/>
      <c r="AE304" s="531"/>
      <c r="AF304" s="531"/>
      <c r="AG304" s="531"/>
      <c r="AH304" s="532"/>
      <c r="AI304" s="532"/>
      <c r="AJ304" s="532"/>
      <c r="AK304" s="532"/>
      <c r="AL304" s="532"/>
      <c r="AM304" s="541"/>
    </row>
    <row r="305" spans="1:39" ht="15.5">
      <c r="A305" s="551">
        <v>14</v>
      </c>
      <c r="B305" s="356">
        <v>18039</v>
      </c>
      <c r="C305" s="357" t="s">
        <v>6841</v>
      </c>
      <c r="D305" s="358" t="s">
        <v>6842</v>
      </c>
      <c r="E305" s="359" t="s">
        <v>13</v>
      </c>
      <c r="F305" s="530"/>
      <c r="G305" s="530"/>
      <c r="H305" s="531"/>
      <c r="I305" s="531"/>
      <c r="J305" s="531"/>
      <c r="K305" s="531"/>
      <c r="L305" s="531"/>
      <c r="M305" s="531"/>
      <c r="N305" s="531"/>
      <c r="O305" s="531"/>
      <c r="P305" s="531"/>
      <c r="Q305" s="531"/>
      <c r="R305" s="531"/>
      <c r="S305" s="531"/>
      <c r="T305" s="531"/>
      <c r="U305" s="531"/>
      <c r="V305" s="531"/>
      <c r="W305" s="531"/>
      <c r="X305" s="531"/>
      <c r="Y305" s="531"/>
      <c r="Z305" s="531"/>
      <c r="AA305" s="531"/>
      <c r="AB305" s="531"/>
      <c r="AC305" s="531"/>
      <c r="AD305" s="531"/>
      <c r="AE305" s="531"/>
      <c r="AF305" s="531"/>
      <c r="AG305" s="531"/>
      <c r="AH305" s="532"/>
      <c r="AI305" s="532"/>
      <c r="AJ305" s="532"/>
      <c r="AK305" s="532"/>
      <c r="AL305" s="532"/>
      <c r="AM305" s="541"/>
    </row>
    <row r="306" spans="1:39" ht="15.5">
      <c r="A306" s="551">
        <v>15</v>
      </c>
      <c r="B306" s="356">
        <v>18040</v>
      </c>
      <c r="C306" s="357" t="s">
        <v>6843</v>
      </c>
      <c r="D306" s="358" t="s">
        <v>6844</v>
      </c>
      <c r="E306" s="359" t="s">
        <v>13</v>
      </c>
      <c r="F306" s="530"/>
      <c r="G306" s="530"/>
      <c r="H306" s="531"/>
      <c r="I306" s="531"/>
      <c r="J306" s="531"/>
      <c r="K306" s="531"/>
      <c r="L306" s="531"/>
      <c r="M306" s="531"/>
      <c r="N306" s="531"/>
      <c r="O306" s="531"/>
      <c r="P306" s="531"/>
      <c r="Q306" s="531"/>
      <c r="R306" s="531"/>
      <c r="S306" s="531"/>
      <c r="T306" s="531"/>
      <c r="U306" s="531"/>
      <c r="V306" s="531"/>
      <c r="W306" s="531"/>
      <c r="X306" s="531"/>
      <c r="Y306" s="531"/>
      <c r="Z306" s="531"/>
      <c r="AA306" s="531"/>
      <c r="AB306" s="531"/>
      <c r="AC306" s="531"/>
      <c r="AD306" s="531"/>
      <c r="AE306" s="531"/>
      <c r="AF306" s="531"/>
      <c r="AG306" s="531"/>
      <c r="AH306" s="532"/>
      <c r="AI306" s="532"/>
      <c r="AJ306" s="532"/>
      <c r="AK306" s="532"/>
      <c r="AL306" s="532"/>
      <c r="AM306" s="541"/>
    </row>
    <row r="307" spans="1:39" ht="15.5">
      <c r="A307" s="551">
        <v>16</v>
      </c>
      <c r="B307" s="356">
        <v>18041</v>
      </c>
      <c r="C307" s="357" t="s">
        <v>6845</v>
      </c>
      <c r="D307" s="358" t="s">
        <v>6846</v>
      </c>
      <c r="E307" s="359" t="s">
        <v>13</v>
      </c>
      <c r="F307" s="530"/>
      <c r="G307" s="530"/>
      <c r="H307" s="531"/>
      <c r="I307" s="531"/>
      <c r="J307" s="531"/>
      <c r="K307" s="531"/>
      <c r="L307" s="531"/>
      <c r="M307" s="531"/>
      <c r="N307" s="531"/>
      <c r="O307" s="531"/>
      <c r="P307" s="531"/>
      <c r="Q307" s="531"/>
      <c r="R307" s="531"/>
      <c r="S307" s="531"/>
      <c r="T307" s="531"/>
      <c r="U307" s="531"/>
      <c r="V307" s="531"/>
      <c r="W307" s="531"/>
      <c r="X307" s="531"/>
      <c r="Y307" s="531"/>
      <c r="Z307" s="531"/>
      <c r="AA307" s="531"/>
      <c r="AB307" s="531"/>
      <c r="AC307" s="531"/>
      <c r="AD307" s="531"/>
      <c r="AE307" s="531"/>
      <c r="AF307" s="531"/>
      <c r="AG307" s="531"/>
      <c r="AH307" s="532"/>
      <c r="AI307" s="532"/>
      <c r="AJ307" s="532"/>
      <c r="AK307" s="532"/>
      <c r="AL307" s="532"/>
      <c r="AM307" s="541"/>
    </row>
    <row r="308" spans="1:39" ht="15.5">
      <c r="A308" s="551">
        <v>17</v>
      </c>
      <c r="B308" s="356">
        <v>18042</v>
      </c>
      <c r="C308" s="357" t="s">
        <v>6847</v>
      </c>
      <c r="D308" s="358" t="s">
        <v>6848</v>
      </c>
      <c r="E308" s="359" t="s">
        <v>14</v>
      </c>
      <c r="F308" s="530"/>
      <c r="G308" s="530"/>
      <c r="H308" s="531"/>
      <c r="I308" s="531"/>
      <c r="J308" s="531"/>
      <c r="K308" s="531"/>
      <c r="L308" s="531"/>
      <c r="M308" s="531"/>
      <c r="N308" s="531"/>
      <c r="O308" s="531"/>
      <c r="P308" s="531"/>
      <c r="Q308" s="531"/>
      <c r="R308" s="531"/>
      <c r="S308" s="531"/>
      <c r="T308" s="531"/>
      <c r="U308" s="531"/>
      <c r="V308" s="531"/>
      <c r="W308" s="531"/>
      <c r="X308" s="531"/>
      <c r="Y308" s="531"/>
      <c r="Z308" s="531"/>
      <c r="AA308" s="531"/>
      <c r="AB308" s="531"/>
      <c r="AC308" s="531"/>
      <c r="AD308" s="531"/>
      <c r="AE308" s="531"/>
      <c r="AF308" s="531"/>
      <c r="AG308" s="531"/>
      <c r="AH308" s="532"/>
      <c r="AI308" s="532"/>
      <c r="AJ308" s="532"/>
      <c r="AK308" s="532"/>
      <c r="AL308" s="532"/>
      <c r="AM308" s="541"/>
    </row>
    <row r="309" spans="1:39" ht="15.5">
      <c r="A309" s="551">
        <v>18</v>
      </c>
      <c r="B309" s="367" t="s">
        <v>6959</v>
      </c>
      <c r="C309" s="357" t="s">
        <v>6958</v>
      </c>
      <c r="D309" s="358" t="s">
        <v>6957</v>
      </c>
      <c r="E309" s="359" t="s">
        <v>13</v>
      </c>
      <c r="F309" s="530"/>
      <c r="G309" s="530"/>
      <c r="H309" s="531"/>
      <c r="I309" s="531"/>
      <c r="J309" s="531"/>
      <c r="K309" s="531"/>
      <c r="L309" s="531"/>
      <c r="M309" s="531"/>
      <c r="N309" s="531"/>
      <c r="O309" s="531"/>
      <c r="P309" s="531"/>
      <c r="Q309" s="531"/>
      <c r="R309" s="531"/>
      <c r="S309" s="531"/>
      <c r="T309" s="531"/>
      <c r="U309" s="531"/>
      <c r="V309" s="531"/>
      <c r="W309" s="531"/>
      <c r="X309" s="531"/>
      <c r="Y309" s="531"/>
      <c r="Z309" s="531"/>
      <c r="AA309" s="531"/>
      <c r="AB309" s="531"/>
      <c r="AC309" s="531"/>
      <c r="AD309" s="531"/>
      <c r="AE309" s="531"/>
      <c r="AF309" s="531"/>
      <c r="AG309" s="531"/>
      <c r="AH309" s="532"/>
      <c r="AI309" s="532"/>
      <c r="AJ309" s="532"/>
      <c r="AK309" s="532"/>
      <c r="AL309" s="532"/>
      <c r="AM309" s="541"/>
    </row>
    <row r="310" spans="1:39" ht="15.5">
      <c r="A310" s="551">
        <v>19</v>
      </c>
      <c r="B310" s="356">
        <v>18043</v>
      </c>
      <c r="C310" s="357" t="s">
        <v>6849</v>
      </c>
      <c r="D310" s="358" t="s">
        <v>6850</v>
      </c>
      <c r="E310" s="359" t="s">
        <v>14</v>
      </c>
      <c r="F310" s="530"/>
      <c r="G310" s="530"/>
      <c r="H310" s="531"/>
      <c r="I310" s="531"/>
      <c r="J310" s="531"/>
      <c r="K310" s="531"/>
      <c r="L310" s="531"/>
      <c r="M310" s="531"/>
      <c r="N310" s="531"/>
      <c r="O310" s="531"/>
      <c r="P310" s="531"/>
      <c r="Q310" s="531"/>
      <c r="R310" s="531"/>
      <c r="S310" s="531"/>
      <c r="T310" s="531"/>
      <c r="U310" s="531"/>
      <c r="V310" s="531"/>
      <c r="W310" s="531"/>
      <c r="X310" s="531"/>
      <c r="Y310" s="531"/>
      <c r="Z310" s="531"/>
      <c r="AA310" s="531"/>
      <c r="AB310" s="531"/>
      <c r="AC310" s="531"/>
      <c r="AD310" s="531"/>
      <c r="AE310" s="531"/>
      <c r="AF310" s="531"/>
      <c r="AG310" s="531"/>
      <c r="AH310" s="532"/>
      <c r="AI310" s="532"/>
      <c r="AJ310" s="532"/>
      <c r="AK310" s="532"/>
      <c r="AL310" s="532"/>
      <c r="AM310" s="541"/>
    </row>
    <row r="311" spans="1:39" ht="15.5">
      <c r="A311" s="551">
        <v>20</v>
      </c>
      <c r="B311" s="356">
        <v>18044</v>
      </c>
      <c r="C311" s="357" t="s">
        <v>6851</v>
      </c>
      <c r="D311" s="358" t="s">
        <v>6852</v>
      </c>
      <c r="E311" s="359" t="s">
        <v>14</v>
      </c>
      <c r="F311" s="530"/>
      <c r="G311" s="530"/>
      <c r="H311" s="531"/>
      <c r="I311" s="531"/>
      <c r="J311" s="531"/>
      <c r="K311" s="531"/>
      <c r="L311" s="531" t="s">
        <v>2547</v>
      </c>
      <c r="M311" s="531"/>
      <c r="N311" s="531"/>
      <c r="O311" s="531"/>
      <c r="P311" s="531"/>
      <c r="Q311" s="531"/>
      <c r="R311" s="531"/>
      <c r="S311" s="531"/>
      <c r="T311" s="531"/>
      <c r="U311" s="531"/>
      <c r="V311" s="531"/>
      <c r="W311" s="531"/>
      <c r="X311" s="531"/>
      <c r="Y311" s="531"/>
      <c r="Z311" s="531"/>
      <c r="AA311" s="531"/>
      <c r="AB311" s="531"/>
      <c r="AC311" s="531"/>
      <c r="AD311" s="531"/>
      <c r="AE311" s="531"/>
      <c r="AF311" s="531"/>
      <c r="AG311" s="531"/>
      <c r="AH311" s="532"/>
      <c r="AI311" s="532"/>
      <c r="AJ311" s="532"/>
      <c r="AK311" s="532"/>
      <c r="AL311" s="532"/>
      <c r="AM311" s="541"/>
    </row>
    <row r="312" spans="1:39" ht="15.5">
      <c r="A312" s="551">
        <v>21</v>
      </c>
      <c r="B312" s="356">
        <v>18046</v>
      </c>
      <c r="C312" s="357" t="s">
        <v>6855</v>
      </c>
      <c r="D312" s="358" t="s">
        <v>6856</v>
      </c>
      <c r="E312" s="359" t="s">
        <v>14</v>
      </c>
      <c r="F312" s="533"/>
      <c r="G312" s="533"/>
      <c r="H312" s="534"/>
      <c r="I312" s="534"/>
      <c r="J312" s="534"/>
      <c r="K312" s="534"/>
      <c r="L312" s="534"/>
      <c r="M312" s="534"/>
      <c r="N312" s="534"/>
      <c r="O312" s="534"/>
      <c r="P312" s="534"/>
      <c r="Q312" s="534"/>
      <c r="R312" s="534"/>
      <c r="S312" s="534"/>
      <c r="T312" s="534"/>
      <c r="U312" s="534"/>
      <c r="V312" s="534"/>
      <c r="W312" s="534"/>
      <c r="X312" s="534"/>
      <c r="Y312" s="534"/>
      <c r="Z312" s="534"/>
      <c r="AA312" s="534"/>
      <c r="AB312" s="534"/>
      <c r="AC312" s="534"/>
      <c r="AD312" s="534"/>
      <c r="AE312" s="534"/>
      <c r="AF312" s="534"/>
      <c r="AG312" s="534"/>
      <c r="AH312" s="532"/>
      <c r="AI312" s="532"/>
      <c r="AJ312" s="532"/>
      <c r="AK312" s="532"/>
      <c r="AL312" s="532"/>
      <c r="AM312" s="541"/>
    </row>
    <row r="313" spans="1:39" ht="15.5">
      <c r="A313" s="551">
        <v>22</v>
      </c>
      <c r="B313" s="356">
        <v>18045</v>
      </c>
      <c r="C313" s="357" t="s">
        <v>6853</v>
      </c>
      <c r="D313" s="358" t="s">
        <v>6854</v>
      </c>
      <c r="E313" s="359" t="s">
        <v>14</v>
      </c>
      <c r="F313" s="530"/>
      <c r="G313" s="530"/>
      <c r="H313" s="531"/>
      <c r="I313" s="531"/>
      <c r="J313" s="531"/>
      <c r="K313" s="531"/>
      <c r="L313" s="531"/>
      <c r="M313" s="531"/>
      <c r="N313" s="531"/>
      <c r="O313" s="531"/>
      <c r="P313" s="531"/>
      <c r="Q313" s="531"/>
      <c r="R313" s="531" t="s">
        <v>2547</v>
      </c>
      <c r="S313" s="531"/>
      <c r="T313" s="531"/>
      <c r="U313" s="531"/>
      <c r="V313" s="531"/>
      <c r="W313" s="531"/>
      <c r="X313" s="531"/>
      <c r="Y313" s="531"/>
      <c r="Z313" s="531"/>
      <c r="AA313" s="531"/>
      <c r="AB313" s="531"/>
      <c r="AC313" s="531"/>
      <c r="AD313" s="531"/>
      <c r="AE313" s="531"/>
      <c r="AF313" s="531"/>
      <c r="AG313" s="531"/>
      <c r="AH313" s="532"/>
      <c r="AI313" s="532"/>
      <c r="AJ313" s="532"/>
      <c r="AK313" s="532"/>
      <c r="AL313" s="532"/>
      <c r="AM313" s="541"/>
    </row>
    <row r="314" spans="1:39" ht="16" thickBot="1">
      <c r="A314" s="552">
        <v>23</v>
      </c>
      <c r="B314" s="553">
        <v>18047</v>
      </c>
      <c r="C314" s="554" t="s">
        <v>6857</v>
      </c>
      <c r="D314" s="565" t="s">
        <v>6858</v>
      </c>
      <c r="E314" s="566" t="s">
        <v>13</v>
      </c>
      <c r="F314" s="544"/>
      <c r="G314" s="544"/>
      <c r="H314" s="545"/>
      <c r="I314" s="545"/>
      <c r="J314" s="545"/>
      <c r="K314" s="545"/>
      <c r="L314" s="545"/>
      <c r="M314" s="545"/>
      <c r="N314" s="545"/>
      <c r="O314" s="545"/>
      <c r="P314" s="545"/>
      <c r="Q314" s="545"/>
      <c r="R314" s="545"/>
      <c r="S314" s="545"/>
      <c r="T314" s="545"/>
      <c r="U314" s="545"/>
      <c r="V314" s="545"/>
      <c r="W314" s="545"/>
      <c r="X314" s="545"/>
      <c r="Y314" s="545"/>
      <c r="Z314" s="545"/>
      <c r="AA314" s="545"/>
      <c r="AB314" s="545"/>
      <c r="AC314" s="545"/>
      <c r="AD314" s="545"/>
      <c r="AE314" s="545"/>
      <c r="AF314" s="545"/>
      <c r="AG314" s="545"/>
      <c r="AH314" s="546"/>
      <c r="AI314" s="546"/>
      <c r="AJ314" s="546"/>
      <c r="AK314" s="546"/>
      <c r="AL314" s="546"/>
      <c r="AM314" s="547"/>
    </row>
    <row r="315" spans="1:39" ht="15.5">
      <c r="A315" s="687"/>
      <c r="B315" s="688"/>
      <c r="C315" s="689"/>
      <c r="D315" s="690"/>
      <c r="E315" s="687"/>
      <c r="F315" s="691"/>
      <c r="G315" s="691"/>
      <c r="H315" s="692"/>
      <c r="I315" s="692"/>
      <c r="J315" s="692"/>
      <c r="K315" s="692"/>
      <c r="L315" s="692"/>
      <c r="M315" s="692"/>
      <c r="N315" s="692"/>
      <c r="O315" s="692"/>
      <c r="P315" s="692"/>
      <c r="Q315" s="692"/>
      <c r="R315" s="692"/>
      <c r="S315" s="692"/>
      <c r="T315" s="692"/>
      <c r="U315" s="692"/>
      <c r="V315" s="692"/>
      <c r="W315" s="692"/>
      <c r="X315" s="692"/>
      <c r="Y315" s="692"/>
      <c r="Z315" s="692"/>
      <c r="AA315" s="692"/>
      <c r="AB315" s="692"/>
      <c r="AC315" s="692"/>
      <c r="AD315" s="692"/>
      <c r="AE315" s="692"/>
      <c r="AF315" s="692"/>
      <c r="AG315" s="692"/>
      <c r="AH315" s="693"/>
      <c r="AI315" s="693"/>
      <c r="AJ315" s="693"/>
      <c r="AK315" s="693"/>
      <c r="AL315" s="693"/>
      <c r="AM315" s="693"/>
    </row>
    <row r="316" spans="1:39" ht="15.5">
      <c r="A316" s="687"/>
      <c r="B316" s="688"/>
      <c r="C316" s="689"/>
      <c r="D316" s="690"/>
      <c r="E316" s="687"/>
      <c r="F316" s="691"/>
      <c r="G316" s="691"/>
      <c r="H316" s="692"/>
      <c r="I316" s="692"/>
      <c r="J316" s="692"/>
      <c r="K316" s="692"/>
      <c r="L316" s="692"/>
      <c r="M316" s="692"/>
      <c r="N316" s="692"/>
      <c r="O316" s="692"/>
      <c r="P316" s="692"/>
      <c r="Q316" s="692"/>
      <c r="R316" s="692"/>
      <c r="S316" s="692"/>
      <c r="T316" s="692"/>
      <c r="U316" s="692"/>
      <c r="V316" s="692"/>
      <c r="W316" s="692"/>
      <c r="X316" s="692"/>
      <c r="Y316" s="692"/>
      <c r="Z316" s="692"/>
      <c r="AA316" s="692"/>
      <c r="AB316" s="692"/>
      <c r="AC316" s="692"/>
      <c r="AD316" s="692"/>
      <c r="AE316" s="692"/>
      <c r="AF316" s="692"/>
      <c r="AG316" s="692"/>
      <c r="AH316" s="693"/>
      <c r="AI316" s="693"/>
      <c r="AJ316" s="693"/>
      <c r="AK316" s="693"/>
      <c r="AL316" s="693"/>
      <c r="AM316" s="693"/>
    </row>
    <row r="317" spans="1:39">
      <c r="A317" s="328"/>
      <c r="B317" s="328"/>
      <c r="C317" s="328"/>
      <c r="D317" s="328"/>
      <c r="E317" s="328"/>
      <c r="F317" s="329"/>
      <c r="G317" s="329"/>
      <c r="H317" s="329"/>
      <c r="I317" s="329"/>
      <c r="J317" s="329"/>
      <c r="K317" s="329"/>
      <c r="L317" s="329"/>
      <c r="M317" s="329"/>
      <c r="N317" s="329"/>
      <c r="O317" s="329"/>
      <c r="P317" s="329"/>
      <c r="Q317" s="329"/>
      <c r="R317" s="329"/>
      <c r="S317" s="329"/>
      <c r="T317" s="329"/>
      <c r="U317" s="329"/>
      <c r="V317" s="329"/>
      <c r="W317" s="329"/>
      <c r="X317" s="329"/>
      <c r="Y317" s="329"/>
      <c r="Z317" s="329"/>
      <c r="AA317" s="329"/>
      <c r="AB317" s="329"/>
      <c r="AC317" s="329"/>
      <c r="AD317" s="329"/>
      <c r="AE317" s="329"/>
      <c r="AF317" s="329"/>
      <c r="AG317" s="329"/>
      <c r="AH317" s="341"/>
    </row>
    <row r="318" spans="1:39" s="429" customFormat="1" ht="15.5">
      <c r="A318" s="595" t="s">
        <v>6981</v>
      </c>
      <c r="B318" s="595"/>
      <c r="C318" s="595"/>
      <c r="D318" s="595"/>
      <c r="E318" s="595"/>
      <c r="F318" s="595"/>
      <c r="G318" s="595"/>
      <c r="H318" s="595"/>
      <c r="I318" s="595"/>
      <c r="J318" s="595"/>
      <c r="K318" s="595"/>
      <c r="L318" s="595"/>
      <c r="M318" s="595"/>
      <c r="N318" s="595"/>
      <c r="O318" s="595"/>
      <c r="P318" s="595"/>
      <c r="Q318" s="595"/>
      <c r="R318" s="595"/>
      <c r="S318" s="595"/>
      <c r="T318" s="595"/>
      <c r="U318" s="595"/>
      <c r="V318" s="595"/>
      <c r="W318" s="595"/>
      <c r="X318" s="595"/>
      <c r="Y318" s="595"/>
      <c r="Z318" s="595"/>
      <c r="AA318" s="595"/>
      <c r="AB318" s="595"/>
      <c r="AC318" s="595"/>
      <c r="AD318" s="595"/>
      <c r="AE318" s="595"/>
      <c r="AF318" s="595"/>
      <c r="AG318" s="595"/>
      <c r="AH318" s="595"/>
      <c r="AI318" s="595"/>
      <c r="AJ318" s="595"/>
    </row>
    <row r="319" spans="1:39" s="429" customFormat="1" ht="15.5">
      <c r="A319" s="595" t="s">
        <v>7</v>
      </c>
      <c r="B319" s="595"/>
      <c r="C319" s="595"/>
      <c r="D319" s="595"/>
      <c r="E319" s="595"/>
      <c r="F319" s="595"/>
      <c r="G319" s="595"/>
      <c r="H319" s="595"/>
      <c r="I319" s="595"/>
      <c r="J319" s="595"/>
      <c r="K319" s="595"/>
      <c r="L319" s="595"/>
      <c r="M319" s="595"/>
      <c r="N319" s="595"/>
      <c r="O319" s="595"/>
      <c r="P319" s="595"/>
      <c r="Q319" s="595"/>
      <c r="R319" s="595"/>
      <c r="S319" s="595"/>
      <c r="T319" s="595"/>
      <c r="U319" s="595"/>
      <c r="V319" s="595"/>
      <c r="W319" s="595"/>
      <c r="X319" s="595"/>
      <c r="Y319" s="595"/>
      <c r="Z319" s="595"/>
      <c r="AA319" s="595"/>
      <c r="AB319" s="595"/>
      <c r="AC319" s="595"/>
      <c r="AD319" s="595"/>
      <c r="AE319" s="595"/>
      <c r="AF319" s="595"/>
      <c r="AG319" s="595"/>
      <c r="AH319" s="595"/>
      <c r="AI319" s="595"/>
      <c r="AJ319" s="595"/>
    </row>
    <row r="320" spans="1:39" s="429" customFormat="1" ht="15.5">
      <c r="A320" s="595" t="s">
        <v>6390</v>
      </c>
      <c r="B320" s="595"/>
      <c r="C320" s="595"/>
      <c r="D320" s="595"/>
      <c r="E320" s="595"/>
      <c r="F320" s="595"/>
      <c r="G320" s="595"/>
      <c r="H320" s="595"/>
      <c r="I320" s="595"/>
      <c r="J320" s="595"/>
      <c r="K320" s="595"/>
      <c r="L320" s="595"/>
      <c r="M320" s="595"/>
      <c r="N320" s="595"/>
      <c r="O320" s="595"/>
      <c r="P320" s="595"/>
      <c r="Q320" s="595"/>
      <c r="R320" s="595"/>
      <c r="S320" s="595"/>
      <c r="T320" s="595"/>
      <c r="U320" s="595"/>
      <c r="V320" s="595"/>
      <c r="W320" s="595"/>
      <c r="X320" s="595"/>
      <c r="Y320" s="595"/>
      <c r="Z320" s="595"/>
      <c r="AA320" s="595"/>
      <c r="AB320" s="595"/>
      <c r="AC320" s="595"/>
      <c r="AD320" s="595"/>
      <c r="AE320" s="595"/>
      <c r="AF320" s="595"/>
      <c r="AG320" s="595"/>
      <c r="AH320" s="595"/>
      <c r="AI320" s="595"/>
      <c r="AJ320" s="595"/>
    </row>
    <row r="321" spans="1:39" s="429" customFormat="1" ht="15.5">
      <c r="A321" s="430"/>
      <c r="B321" s="430"/>
      <c r="C321" s="430"/>
      <c r="D321" s="430"/>
      <c r="E321" s="430"/>
      <c r="F321" s="430"/>
      <c r="G321" s="430"/>
      <c r="H321" s="430"/>
      <c r="I321" s="430"/>
      <c r="J321" s="430"/>
      <c r="K321" s="430"/>
      <c r="L321" s="431"/>
      <c r="M321" s="431"/>
      <c r="N321" s="431"/>
      <c r="O321" s="431"/>
      <c r="P321" s="431"/>
      <c r="Q321" s="431"/>
      <c r="R321" s="431"/>
      <c r="S321" s="431"/>
      <c r="T321" s="431"/>
      <c r="U321" s="431"/>
      <c r="V321" s="431"/>
      <c r="W321" s="431"/>
      <c r="X321" s="431"/>
      <c r="Y321" s="431"/>
      <c r="Z321" s="431"/>
      <c r="AA321" s="431"/>
      <c r="AB321" s="431"/>
      <c r="AC321" s="431"/>
      <c r="AD321" s="431"/>
      <c r="AE321" s="431"/>
      <c r="AF321" s="431"/>
      <c r="AG321" s="431"/>
    </row>
    <row r="322" spans="1:39" s="429" customFormat="1" ht="16" thickBot="1">
      <c r="A322" s="671" t="s">
        <v>6979</v>
      </c>
      <c r="B322" s="671"/>
      <c r="C322" s="671"/>
      <c r="D322" s="671"/>
      <c r="E322" s="671"/>
      <c r="F322" s="671"/>
      <c r="G322" s="671"/>
      <c r="H322" s="671"/>
      <c r="I322" s="671"/>
      <c r="J322" s="671"/>
      <c r="K322" s="671"/>
      <c r="L322" s="671"/>
      <c r="M322" s="671"/>
      <c r="N322" s="671"/>
      <c r="O322" s="671"/>
      <c r="P322" s="671"/>
      <c r="Q322" s="671"/>
      <c r="R322" s="671"/>
      <c r="S322" s="671"/>
      <c r="T322" s="671"/>
      <c r="U322" s="671"/>
      <c r="V322" s="671"/>
      <c r="W322" s="671"/>
      <c r="X322" s="671"/>
      <c r="Y322" s="671"/>
      <c r="Z322" s="615" t="s">
        <v>7059</v>
      </c>
      <c r="AA322" s="615"/>
      <c r="AB322" s="615"/>
      <c r="AC322" s="615"/>
      <c r="AD322" s="615"/>
      <c r="AE322" s="615"/>
      <c r="AF322" s="615"/>
      <c r="AG322" s="615"/>
      <c r="AH322" s="615"/>
      <c r="AI322" s="671"/>
      <c r="AJ322" s="671"/>
    </row>
    <row r="323" spans="1:39" s="429" customFormat="1" ht="16" thickBot="1">
      <c r="A323" s="596" t="s">
        <v>5762</v>
      </c>
      <c r="B323" s="597"/>
      <c r="C323" s="607"/>
      <c r="D323" s="608" t="s">
        <v>5763</v>
      </c>
      <c r="E323" s="610" t="s">
        <v>85</v>
      </c>
      <c r="F323" s="596" t="s">
        <v>6962</v>
      </c>
      <c r="G323" s="597"/>
      <c r="H323" s="597"/>
      <c r="I323" s="597"/>
      <c r="J323" s="597"/>
      <c r="K323" s="597"/>
      <c r="L323" s="597"/>
      <c r="M323" s="597"/>
      <c r="N323" s="597"/>
      <c r="O323" s="597"/>
      <c r="P323" s="597"/>
      <c r="Q323" s="597"/>
      <c r="R323" s="597"/>
      <c r="S323" s="597"/>
      <c r="T323" s="597"/>
      <c r="U323" s="597"/>
      <c r="V323" s="597"/>
      <c r="W323" s="597"/>
      <c r="X323" s="597"/>
      <c r="Y323" s="597"/>
      <c r="Z323" s="597"/>
      <c r="AA323" s="597"/>
      <c r="AB323" s="597"/>
      <c r="AC323" s="597"/>
      <c r="AD323" s="597"/>
      <c r="AE323" s="597"/>
      <c r="AF323" s="597"/>
      <c r="AG323" s="597"/>
      <c r="AH323" s="597"/>
      <c r="AI323" s="597"/>
      <c r="AJ323" s="597"/>
      <c r="AK323" s="598" t="s">
        <v>6961</v>
      </c>
      <c r="AL323" s="599"/>
      <c r="AM323" s="600"/>
    </row>
    <row r="324" spans="1:39" s="429" customFormat="1" ht="16" thickBot="1">
      <c r="A324" s="612" t="s">
        <v>5764</v>
      </c>
      <c r="B324" s="613" t="s">
        <v>5765</v>
      </c>
      <c r="C324" s="614" t="s">
        <v>83</v>
      </c>
      <c r="D324" s="609"/>
      <c r="E324" s="611"/>
      <c r="F324" s="604" t="s">
        <v>6960</v>
      </c>
      <c r="G324" s="605"/>
      <c r="H324" s="605"/>
      <c r="I324" s="605"/>
      <c r="J324" s="605"/>
      <c r="K324" s="605"/>
      <c r="L324" s="605"/>
      <c r="M324" s="605"/>
      <c r="N324" s="605"/>
      <c r="O324" s="605"/>
      <c r="P324" s="605"/>
      <c r="Q324" s="605"/>
      <c r="R324" s="605"/>
      <c r="S324" s="605"/>
      <c r="T324" s="605"/>
      <c r="U324" s="605"/>
      <c r="V324" s="605"/>
      <c r="W324" s="605"/>
      <c r="X324" s="605"/>
      <c r="Y324" s="605"/>
      <c r="Z324" s="605"/>
      <c r="AA324" s="605"/>
      <c r="AB324" s="605"/>
      <c r="AC324" s="605"/>
      <c r="AD324" s="605"/>
      <c r="AE324" s="605"/>
      <c r="AF324" s="605"/>
      <c r="AG324" s="605"/>
      <c r="AH324" s="605"/>
      <c r="AI324" s="605"/>
      <c r="AJ324" s="605"/>
      <c r="AK324" s="601"/>
      <c r="AL324" s="602"/>
      <c r="AM324" s="603"/>
    </row>
    <row r="325" spans="1:39" s="429" customFormat="1" ht="16" thickBot="1">
      <c r="A325" s="612"/>
      <c r="B325" s="613"/>
      <c r="C325" s="614"/>
      <c r="D325" s="609"/>
      <c r="E325" s="611"/>
      <c r="F325" s="432">
        <v>1</v>
      </c>
      <c r="G325" s="433">
        <v>2</v>
      </c>
      <c r="H325" s="433">
        <v>3</v>
      </c>
      <c r="I325" s="433">
        <v>4</v>
      </c>
      <c r="J325" s="433">
        <v>5</v>
      </c>
      <c r="K325" s="433">
        <v>6</v>
      </c>
      <c r="L325" s="433">
        <v>7</v>
      </c>
      <c r="M325" s="433">
        <v>8</v>
      </c>
      <c r="N325" s="433">
        <v>9</v>
      </c>
      <c r="O325" s="433">
        <v>10</v>
      </c>
      <c r="P325" s="433">
        <v>11</v>
      </c>
      <c r="Q325" s="433">
        <v>12</v>
      </c>
      <c r="R325" s="433">
        <v>13</v>
      </c>
      <c r="S325" s="433">
        <v>14</v>
      </c>
      <c r="T325" s="433">
        <v>15</v>
      </c>
      <c r="U325" s="433">
        <v>16</v>
      </c>
      <c r="V325" s="433">
        <v>17</v>
      </c>
      <c r="W325" s="433">
        <v>18</v>
      </c>
      <c r="X325" s="433">
        <v>19</v>
      </c>
      <c r="Y325" s="433">
        <v>20</v>
      </c>
      <c r="Z325" s="433">
        <v>21</v>
      </c>
      <c r="AA325" s="433">
        <v>22</v>
      </c>
      <c r="AB325" s="433">
        <v>23</v>
      </c>
      <c r="AC325" s="433">
        <v>24</v>
      </c>
      <c r="AD325" s="433">
        <v>25</v>
      </c>
      <c r="AE325" s="433">
        <v>26</v>
      </c>
      <c r="AF325" s="433">
        <v>27</v>
      </c>
      <c r="AG325" s="433">
        <v>28</v>
      </c>
      <c r="AH325" s="433">
        <v>29</v>
      </c>
      <c r="AI325" s="433">
        <v>30</v>
      </c>
      <c r="AJ325" s="434">
        <v>31</v>
      </c>
      <c r="AK325" s="529" t="s">
        <v>5766</v>
      </c>
      <c r="AL325" s="488" t="s">
        <v>5767</v>
      </c>
      <c r="AM325" s="489" t="s">
        <v>5768</v>
      </c>
    </row>
    <row r="326" spans="1:39" ht="15.5">
      <c r="A326" s="548">
        <v>1</v>
      </c>
      <c r="B326" s="549">
        <v>18048</v>
      </c>
      <c r="C326" s="536">
        <v>3105559691</v>
      </c>
      <c r="D326" s="556" t="s">
        <v>6859</v>
      </c>
      <c r="E326" s="536" t="s">
        <v>14</v>
      </c>
      <c r="F326" s="537"/>
      <c r="G326" s="537"/>
      <c r="H326" s="538"/>
      <c r="I326" s="538"/>
      <c r="J326" s="538"/>
      <c r="K326" s="538"/>
      <c r="L326" s="538"/>
      <c r="M326" s="538"/>
      <c r="N326" s="538"/>
      <c r="O326" s="538"/>
      <c r="P326" s="538"/>
      <c r="Q326" s="538"/>
      <c r="R326" s="538"/>
      <c r="S326" s="538"/>
      <c r="T326" s="538"/>
      <c r="U326" s="538"/>
      <c r="V326" s="538"/>
      <c r="W326" s="538"/>
      <c r="X326" s="538"/>
      <c r="Y326" s="538"/>
      <c r="Z326" s="538"/>
      <c r="AA326" s="538"/>
      <c r="AB326" s="538"/>
      <c r="AC326" s="538"/>
      <c r="AD326" s="538"/>
      <c r="AE326" s="538"/>
      <c r="AF326" s="538"/>
      <c r="AG326" s="538"/>
      <c r="AH326" s="539"/>
      <c r="AI326" s="539"/>
      <c r="AJ326" s="539"/>
      <c r="AK326" s="539"/>
      <c r="AL326" s="539"/>
      <c r="AM326" s="540"/>
    </row>
    <row r="327" spans="1:39" ht="15.5">
      <c r="A327" s="551">
        <v>2</v>
      </c>
      <c r="B327" s="356">
        <v>18049</v>
      </c>
      <c r="C327" s="357" t="s">
        <v>6860</v>
      </c>
      <c r="D327" s="358" t="s">
        <v>6861</v>
      </c>
      <c r="E327" s="359" t="s">
        <v>13</v>
      </c>
      <c r="F327" s="533"/>
      <c r="G327" s="530"/>
      <c r="H327" s="531"/>
      <c r="I327" s="531"/>
      <c r="J327" s="531"/>
      <c r="K327" s="531"/>
      <c r="L327" s="531"/>
      <c r="M327" s="531"/>
      <c r="N327" s="531"/>
      <c r="O327" s="531"/>
      <c r="P327" s="531"/>
      <c r="Q327" s="531"/>
      <c r="R327" s="531"/>
      <c r="S327" s="531"/>
      <c r="T327" s="531"/>
      <c r="U327" s="531"/>
      <c r="V327" s="531"/>
      <c r="W327" s="531"/>
      <c r="X327" s="531"/>
      <c r="Y327" s="531"/>
      <c r="Z327" s="531"/>
      <c r="AA327" s="531"/>
      <c r="AB327" s="531"/>
      <c r="AC327" s="531"/>
      <c r="AD327" s="531"/>
      <c r="AE327" s="531"/>
      <c r="AF327" s="531"/>
      <c r="AG327" s="531"/>
      <c r="AH327" s="532"/>
      <c r="AI327" s="532"/>
      <c r="AJ327" s="532"/>
      <c r="AK327" s="532"/>
      <c r="AL327" s="532"/>
      <c r="AM327" s="541"/>
    </row>
    <row r="328" spans="1:39" ht="15.5">
      <c r="A328" s="551">
        <v>3</v>
      </c>
      <c r="B328" s="356">
        <v>18050</v>
      </c>
      <c r="C328" s="357" t="s">
        <v>6862</v>
      </c>
      <c r="D328" s="358" t="s">
        <v>6863</v>
      </c>
      <c r="E328" s="359" t="s">
        <v>14</v>
      </c>
      <c r="F328" s="533"/>
      <c r="G328" s="530"/>
      <c r="H328" s="531"/>
      <c r="I328" s="531"/>
      <c r="J328" s="531"/>
      <c r="K328" s="531"/>
      <c r="L328" s="531"/>
      <c r="M328" s="531"/>
      <c r="N328" s="531"/>
      <c r="O328" s="531"/>
      <c r="P328" s="531"/>
      <c r="Q328" s="531"/>
      <c r="R328" s="531"/>
      <c r="S328" s="531"/>
      <c r="T328" s="531"/>
      <c r="U328" s="531"/>
      <c r="V328" s="531"/>
      <c r="W328" s="531"/>
      <c r="X328" s="531"/>
      <c r="Y328" s="531"/>
      <c r="Z328" s="531"/>
      <c r="AA328" s="531"/>
      <c r="AB328" s="531"/>
      <c r="AC328" s="531"/>
      <c r="AD328" s="531"/>
      <c r="AE328" s="531"/>
      <c r="AF328" s="531"/>
      <c r="AG328" s="531"/>
      <c r="AH328" s="532"/>
      <c r="AI328" s="532"/>
      <c r="AJ328" s="532"/>
      <c r="AK328" s="532"/>
      <c r="AL328" s="532"/>
      <c r="AM328" s="541"/>
    </row>
    <row r="329" spans="1:39" ht="15.5">
      <c r="A329" s="551">
        <v>4</v>
      </c>
      <c r="B329" s="356">
        <v>18051</v>
      </c>
      <c r="C329" s="357" t="s">
        <v>6864</v>
      </c>
      <c r="D329" s="358" t="s">
        <v>6865</v>
      </c>
      <c r="E329" s="359" t="s">
        <v>14</v>
      </c>
      <c r="F329" s="533"/>
      <c r="G329" s="530"/>
      <c r="H329" s="531"/>
      <c r="I329" s="531"/>
      <c r="J329" s="531"/>
      <c r="K329" s="531"/>
      <c r="L329" s="531"/>
      <c r="M329" s="531"/>
      <c r="N329" s="531"/>
      <c r="O329" s="531"/>
      <c r="P329" s="531"/>
      <c r="Q329" s="531"/>
      <c r="R329" s="531"/>
      <c r="S329" s="531"/>
      <c r="T329" s="531"/>
      <c r="U329" s="531"/>
      <c r="V329" s="531"/>
      <c r="W329" s="531"/>
      <c r="X329" s="531"/>
      <c r="Y329" s="531"/>
      <c r="Z329" s="531"/>
      <c r="AA329" s="531"/>
      <c r="AB329" s="531"/>
      <c r="AC329" s="531"/>
      <c r="AD329" s="531"/>
      <c r="AE329" s="531"/>
      <c r="AF329" s="531"/>
      <c r="AG329" s="531"/>
      <c r="AH329" s="532"/>
      <c r="AI329" s="532"/>
      <c r="AJ329" s="532"/>
      <c r="AK329" s="532"/>
      <c r="AL329" s="532"/>
      <c r="AM329" s="541"/>
    </row>
    <row r="330" spans="1:39" ht="15.5">
      <c r="A330" s="551">
        <v>5</v>
      </c>
      <c r="B330" s="356">
        <v>18052</v>
      </c>
      <c r="C330" s="357" t="s">
        <v>6866</v>
      </c>
      <c r="D330" s="358" t="s">
        <v>6867</v>
      </c>
      <c r="E330" s="359" t="s">
        <v>13</v>
      </c>
      <c r="F330" s="533"/>
      <c r="G330" s="530"/>
      <c r="H330" s="531"/>
      <c r="I330" s="531"/>
      <c r="J330" s="531"/>
      <c r="K330" s="534"/>
      <c r="L330" s="534"/>
      <c r="M330" s="534"/>
      <c r="N330" s="534"/>
      <c r="O330" s="534"/>
      <c r="P330" s="534"/>
      <c r="Q330" s="534"/>
      <c r="R330" s="534"/>
      <c r="S330" s="534"/>
      <c r="T330" s="534"/>
      <c r="U330" s="534"/>
      <c r="V330" s="534"/>
      <c r="W330" s="534"/>
      <c r="X330" s="534"/>
      <c r="Y330" s="534"/>
      <c r="Z330" s="534"/>
      <c r="AA330" s="534"/>
      <c r="AB330" s="534"/>
      <c r="AC330" s="534"/>
      <c r="AD330" s="534"/>
      <c r="AE330" s="534"/>
      <c r="AF330" s="534"/>
      <c r="AG330" s="534"/>
      <c r="AH330" s="532"/>
      <c r="AI330" s="532"/>
      <c r="AJ330" s="532"/>
      <c r="AK330" s="532"/>
      <c r="AL330" s="532"/>
      <c r="AM330" s="541"/>
    </row>
    <row r="331" spans="1:39" ht="15.5">
      <c r="A331" s="551">
        <v>6</v>
      </c>
      <c r="B331" s="356">
        <v>18053</v>
      </c>
      <c r="C331" s="357" t="s">
        <v>6868</v>
      </c>
      <c r="D331" s="358" t="s">
        <v>6869</v>
      </c>
      <c r="E331" s="359" t="s">
        <v>13</v>
      </c>
      <c r="F331" s="533"/>
      <c r="G331" s="530"/>
      <c r="H331" s="531"/>
      <c r="I331" s="531"/>
      <c r="J331" s="531"/>
      <c r="K331" s="531"/>
      <c r="L331" s="531"/>
      <c r="M331" s="531"/>
      <c r="N331" s="531"/>
      <c r="O331" s="531"/>
      <c r="P331" s="531"/>
      <c r="Q331" s="531"/>
      <c r="R331" s="531"/>
      <c r="S331" s="531"/>
      <c r="T331" s="531"/>
      <c r="U331" s="531"/>
      <c r="V331" s="531"/>
      <c r="W331" s="531"/>
      <c r="X331" s="531"/>
      <c r="Y331" s="531"/>
      <c r="Z331" s="531"/>
      <c r="AA331" s="531"/>
      <c r="AB331" s="531"/>
      <c r="AC331" s="531"/>
      <c r="AD331" s="531"/>
      <c r="AE331" s="531"/>
      <c r="AF331" s="531"/>
      <c r="AG331" s="531"/>
      <c r="AH331" s="532"/>
      <c r="AI331" s="532"/>
      <c r="AJ331" s="532"/>
      <c r="AK331" s="532"/>
      <c r="AL331" s="532"/>
      <c r="AM331" s="541"/>
    </row>
    <row r="332" spans="1:39" ht="15.5">
      <c r="A332" s="551">
        <v>7</v>
      </c>
      <c r="B332" s="356">
        <v>18054</v>
      </c>
      <c r="C332" s="357" t="s">
        <v>6870</v>
      </c>
      <c r="D332" s="358" t="s">
        <v>6871</v>
      </c>
      <c r="E332" s="359" t="s">
        <v>14</v>
      </c>
      <c r="F332" s="533"/>
      <c r="G332" s="530"/>
      <c r="H332" s="531"/>
      <c r="I332" s="531"/>
      <c r="J332" s="531"/>
      <c r="K332" s="531"/>
      <c r="L332" s="531"/>
      <c r="M332" s="531"/>
      <c r="N332" s="531"/>
      <c r="O332" s="531"/>
      <c r="P332" s="531"/>
      <c r="Q332" s="531"/>
      <c r="R332" s="531"/>
      <c r="S332" s="531"/>
      <c r="T332" s="531"/>
      <c r="U332" s="531"/>
      <c r="V332" s="531"/>
      <c r="W332" s="531"/>
      <c r="X332" s="531"/>
      <c r="Y332" s="531"/>
      <c r="Z332" s="531"/>
      <c r="AA332" s="531"/>
      <c r="AB332" s="531"/>
      <c r="AC332" s="531"/>
      <c r="AD332" s="531"/>
      <c r="AE332" s="531"/>
      <c r="AF332" s="531"/>
      <c r="AG332" s="531"/>
      <c r="AH332" s="532"/>
      <c r="AI332" s="532"/>
      <c r="AJ332" s="532"/>
      <c r="AK332" s="532"/>
      <c r="AL332" s="532"/>
      <c r="AM332" s="541"/>
    </row>
    <row r="333" spans="1:39" ht="15.5">
      <c r="A333" s="551">
        <v>8</v>
      </c>
      <c r="B333" s="356">
        <v>18055</v>
      </c>
      <c r="C333" s="357" t="s">
        <v>6872</v>
      </c>
      <c r="D333" s="358" t="s">
        <v>6873</v>
      </c>
      <c r="E333" s="359" t="s">
        <v>14</v>
      </c>
      <c r="F333" s="533"/>
      <c r="G333" s="530"/>
      <c r="H333" s="531"/>
      <c r="I333" s="531"/>
      <c r="J333" s="531"/>
      <c r="K333" s="531"/>
      <c r="L333" s="531"/>
      <c r="M333" s="531"/>
      <c r="N333" s="531"/>
      <c r="O333" s="531"/>
      <c r="P333" s="531"/>
      <c r="Q333" s="531"/>
      <c r="R333" s="531"/>
      <c r="S333" s="531"/>
      <c r="T333" s="531"/>
      <c r="U333" s="531"/>
      <c r="V333" s="531"/>
      <c r="W333" s="531"/>
      <c r="X333" s="531"/>
      <c r="Y333" s="531"/>
      <c r="Z333" s="531"/>
      <c r="AA333" s="531"/>
      <c r="AB333" s="531"/>
      <c r="AC333" s="531"/>
      <c r="AD333" s="531"/>
      <c r="AE333" s="531"/>
      <c r="AF333" s="531"/>
      <c r="AG333" s="531"/>
      <c r="AH333" s="532"/>
      <c r="AI333" s="532"/>
      <c r="AJ333" s="532"/>
      <c r="AK333" s="532"/>
      <c r="AL333" s="532"/>
      <c r="AM333" s="541"/>
    </row>
    <row r="334" spans="1:39" ht="15.5">
      <c r="A334" s="551">
        <v>9</v>
      </c>
      <c r="B334" s="356">
        <v>18056</v>
      </c>
      <c r="C334" s="357" t="s">
        <v>6874</v>
      </c>
      <c r="D334" s="358" t="s">
        <v>6875</v>
      </c>
      <c r="E334" s="359" t="s">
        <v>14</v>
      </c>
      <c r="F334" s="533"/>
      <c r="G334" s="530"/>
      <c r="H334" s="531"/>
      <c r="I334" s="531"/>
      <c r="J334" s="531"/>
      <c r="K334" s="531"/>
      <c r="L334" s="531"/>
      <c r="M334" s="531"/>
      <c r="N334" s="531"/>
      <c r="O334" s="531"/>
      <c r="P334" s="531"/>
      <c r="Q334" s="531"/>
      <c r="R334" s="531"/>
      <c r="S334" s="531"/>
      <c r="T334" s="531"/>
      <c r="U334" s="531"/>
      <c r="V334" s="531"/>
      <c r="W334" s="531"/>
      <c r="X334" s="531"/>
      <c r="Y334" s="531"/>
      <c r="Z334" s="531"/>
      <c r="AA334" s="531"/>
      <c r="AB334" s="531"/>
      <c r="AC334" s="531"/>
      <c r="AD334" s="531"/>
      <c r="AE334" s="531"/>
      <c r="AF334" s="531"/>
      <c r="AG334" s="531"/>
      <c r="AH334" s="532"/>
      <c r="AI334" s="532"/>
      <c r="AJ334" s="532"/>
      <c r="AK334" s="532"/>
      <c r="AL334" s="532"/>
      <c r="AM334" s="541"/>
    </row>
    <row r="335" spans="1:39" ht="15.5">
      <c r="A335" s="551">
        <v>10</v>
      </c>
      <c r="B335" s="356">
        <v>18057</v>
      </c>
      <c r="C335" s="357" t="s">
        <v>6876</v>
      </c>
      <c r="D335" s="358" t="s">
        <v>6877</v>
      </c>
      <c r="E335" s="359" t="s">
        <v>13</v>
      </c>
      <c r="F335" s="533"/>
      <c r="G335" s="530"/>
      <c r="H335" s="531"/>
      <c r="I335" s="531"/>
      <c r="J335" s="531"/>
      <c r="K335" s="531"/>
      <c r="L335" s="531"/>
      <c r="M335" s="531"/>
      <c r="N335" s="531"/>
      <c r="O335" s="531"/>
      <c r="P335" s="531"/>
      <c r="Q335" s="531"/>
      <c r="R335" s="531"/>
      <c r="S335" s="531"/>
      <c r="T335" s="531"/>
      <c r="U335" s="531"/>
      <c r="V335" s="531"/>
      <c r="W335" s="531"/>
      <c r="X335" s="531"/>
      <c r="Y335" s="531"/>
      <c r="Z335" s="531"/>
      <c r="AA335" s="531"/>
      <c r="AB335" s="531"/>
      <c r="AC335" s="531"/>
      <c r="AD335" s="531"/>
      <c r="AE335" s="531"/>
      <c r="AF335" s="531"/>
      <c r="AG335" s="531"/>
      <c r="AH335" s="532"/>
      <c r="AI335" s="532"/>
      <c r="AJ335" s="532"/>
      <c r="AK335" s="532"/>
      <c r="AL335" s="532"/>
      <c r="AM335" s="541"/>
    </row>
    <row r="336" spans="1:39" ht="15.5">
      <c r="A336" s="551">
        <v>11</v>
      </c>
      <c r="B336" s="356">
        <v>18058</v>
      </c>
      <c r="C336" s="359">
        <v>3107202606</v>
      </c>
      <c r="D336" s="358" t="s">
        <v>6878</v>
      </c>
      <c r="E336" s="359" t="s">
        <v>13</v>
      </c>
      <c r="F336" s="533"/>
      <c r="G336" s="530"/>
      <c r="H336" s="531"/>
      <c r="I336" s="531"/>
      <c r="J336" s="531"/>
      <c r="K336" s="531"/>
      <c r="L336" s="531"/>
      <c r="M336" s="531"/>
      <c r="N336" s="531"/>
      <c r="O336" s="531"/>
      <c r="P336" s="531"/>
      <c r="Q336" s="531"/>
      <c r="R336" s="531"/>
      <c r="S336" s="531"/>
      <c r="T336" s="531"/>
      <c r="U336" s="531"/>
      <c r="V336" s="531"/>
      <c r="W336" s="531"/>
      <c r="X336" s="531"/>
      <c r="Y336" s="531"/>
      <c r="Z336" s="531"/>
      <c r="AA336" s="531"/>
      <c r="AB336" s="531"/>
      <c r="AC336" s="531"/>
      <c r="AD336" s="531"/>
      <c r="AE336" s="531"/>
      <c r="AF336" s="531"/>
      <c r="AG336" s="531"/>
      <c r="AH336" s="532"/>
      <c r="AI336" s="532"/>
      <c r="AJ336" s="567"/>
      <c r="AK336" s="532"/>
      <c r="AL336" s="532"/>
      <c r="AM336" s="541"/>
    </row>
    <row r="337" spans="1:39" ht="15.5">
      <c r="A337" s="551">
        <v>12</v>
      </c>
      <c r="B337" s="356">
        <v>18059</v>
      </c>
      <c r="C337" s="357" t="s">
        <v>6879</v>
      </c>
      <c r="D337" s="358" t="s">
        <v>6880</v>
      </c>
      <c r="E337" s="359" t="s">
        <v>14</v>
      </c>
      <c r="F337" s="533"/>
      <c r="G337" s="530"/>
      <c r="H337" s="531"/>
      <c r="I337" s="531"/>
      <c r="J337" s="531"/>
      <c r="K337" s="531"/>
      <c r="L337" s="531"/>
      <c r="M337" s="531"/>
      <c r="N337" s="531"/>
      <c r="O337" s="531"/>
      <c r="P337" s="531"/>
      <c r="Q337" s="531"/>
      <c r="R337" s="531"/>
      <c r="S337" s="531"/>
      <c r="T337" s="531"/>
      <c r="U337" s="531"/>
      <c r="V337" s="531"/>
      <c r="W337" s="531"/>
      <c r="X337" s="531"/>
      <c r="Y337" s="531"/>
      <c r="Z337" s="531"/>
      <c r="AA337" s="531"/>
      <c r="AB337" s="531"/>
      <c r="AC337" s="531"/>
      <c r="AD337" s="531"/>
      <c r="AE337" s="531"/>
      <c r="AF337" s="531"/>
      <c r="AG337" s="531"/>
      <c r="AH337" s="532"/>
      <c r="AI337" s="532"/>
      <c r="AJ337" s="532"/>
      <c r="AK337" s="532"/>
      <c r="AL337" s="532"/>
      <c r="AM337" s="541"/>
    </row>
    <row r="338" spans="1:39" ht="15.5">
      <c r="A338" s="551">
        <v>13</v>
      </c>
      <c r="B338" s="356">
        <v>18060</v>
      </c>
      <c r="C338" s="357" t="s">
        <v>6881</v>
      </c>
      <c r="D338" s="358" t="s">
        <v>6882</v>
      </c>
      <c r="E338" s="359" t="s">
        <v>13</v>
      </c>
      <c r="F338" s="533"/>
      <c r="G338" s="530"/>
      <c r="H338" s="531"/>
      <c r="I338" s="531"/>
      <c r="J338" s="531"/>
      <c r="K338" s="531"/>
      <c r="L338" s="531"/>
      <c r="M338" s="531"/>
      <c r="N338" s="531"/>
      <c r="O338" s="531"/>
      <c r="P338" s="531"/>
      <c r="Q338" s="531"/>
      <c r="R338" s="531"/>
      <c r="S338" s="531"/>
      <c r="T338" s="531"/>
      <c r="U338" s="531"/>
      <c r="V338" s="531"/>
      <c r="W338" s="531"/>
      <c r="X338" s="531"/>
      <c r="Y338" s="531"/>
      <c r="Z338" s="531"/>
      <c r="AA338" s="531"/>
      <c r="AB338" s="531"/>
      <c r="AC338" s="532"/>
      <c r="AD338" s="531"/>
      <c r="AE338" s="531"/>
      <c r="AF338" s="531"/>
      <c r="AG338" s="531"/>
      <c r="AH338" s="532"/>
      <c r="AI338" s="532"/>
      <c r="AJ338" s="532"/>
      <c r="AK338" s="532"/>
      <c r="AL338" s="532"/>
      <c r="AM338" s="541"/>
    </row>
    <row r="339" spans="1:39" ht="15.5">
      <c r="A339" s="551">
        <v>14</v>
      </c>
      <c r="B339" s="356">
        <v>18061</v>
      </c>
      <c r="C339" s="357" t="s">
        <v>6883</v>
      </c>
      <c r="D339" s="358" t="s">
        <v>6884</v>
      </c>
      <c r="E339" s="359" t="s">
        <v>13</v>
      </c>
      <c r="F339" s="533"/>
      <c r="G339" s="530"/>
      <c r="H339" s="531"/>
      <c r="I339" s="531"/>
      <c r="J339" s="531"/>
      <c r="K339" s="531"/>
      <c r="L339" s="531"/>
      <c r="M339" s="531"/>
      <c r="N339" s="531"/>
      <c r="O339" s="531"/>
      <c r="P339" s="531"/>
      <c r="Q339" s="531"/>
      <c r="R339" s="531"/>
      <c r="S339" s="531"/>
      <c r="T339" s="531"/>
      <c r="U339" s="531"/>
      <c r="V339" s="531"/>
      <c r="W339" s="531"/>
      <c r="X339" s="531"/>
      <c r="Y339" s="531"/>
      <c r="Z339" s="531"/>
      <c r="AA339" s="531"/>
      <c r="AB339" s="531"/>
      <c r="AC339" s="531"/>
      <c r="AD339" s="531"/>
      <c r="AE339" s="531"/>
      <c r="AF339" s="531"/>
      <c r="AG339" s="531"/>
      <c r="AH339" s="532"/>
      <c r="AI339" s="532"/>
      <c r="AJ339" s="532"/>
      <c r="AK339" s="532"/>
      <c r="AL339" s="532"/>
      <c r="AM339" s="541"/>
    </row>
    <row r="340" spans="1:39" ht="15.5">
      <c r="A340" s="551">
        <v>15</v>
      </c>
      <c r="B340" s="356">
        <v>18062</v>
      </c>
      <c r="C340" s="357" t="s">
        <v>6885</v>
      </c>
      <c r="D340" s="358" t="s">
        <v>6886</v>
      </c>
      <c r="E340" s="359" t="s">
        <v>13</v>
      </c>
      <c r="F340" s="533"/>
      <c r="G340" s="530"/>
      <c r="H340" s="531"/>
      <c r="I340" s="531"/>
      <c r="J340" s="531"/>
      <c r="K340" s="531"/>
      <c r="L340" s="531"/>
      <c r="M340" s="531"/>
      <c r="N340" s="531"/>
      <c r="O340" s="531"/>
      <c r="P340" s="531"/>
      <c r="Q340" s="531"/>
      <c r="R340" s="531"/>
      <c r="S340" s="531"/>
      <c r="T340" s="531"/>
      <c r="U340" s="531"/>
      <c r="V340" s="531"/>
      <c r="W340" s="531"/>
      <c r="X340" s="531"/>
      <c r="Y340" s="531"/>
      <c r="Z340" s="531"/>
      <c r="AA340" s="531"/>
      <c r="AB340" s="531"/>
      <c r="AC340" s="531"/>
      <c r="AD340" s="531"/>
      <c r="AE340" s="531"/>
      <c r="AF340" s="531"/>
      <c r="AG340" s="531"/>
      <c r="AH340" s="532"/>
      <c r="AI340" s="532"/>
      <c r="AJ340" s="532"/>
      <c r="AK340" s="532"/>
      <c r="AL340" s="532"/>
      <c r="AM340" s="541"/>
    </row>
    <row r="341" spans="1:39" ht="15.5">
      <c r="A341" s="551">
        <v>16</v>
      </c>
      <c r="B341" s="356">
        <v>18063</v>
      </c>
      <c r="C341" s="357" t="s">
        <v>6887</v>
      </c>
      <c r="D341" s="358" t="s">
        <v>6888</v>
      </c>
      <c r="E341" s="359" t="s">
        <v>14</v>
      </c>
      <c r="F341" s="533"/>
      <c r="G341" s="530"/>
      <c r="H341" s="531"/>
      <c r="I341" s="531"/>
      <c r="J341" s="531"/>
      <c r="K341" s="531"/>
      <c r="L341" s="531"/>
      <c r="M341" s="531"/>
      <c r="N341" s="531"/>
      <c r="O341" s="531"/>
      <c r="P341" s="531"/>
      <c r="Q341" s="531"/>
      <c r="R341" s="531"/>
      <c r="S341" s="531"/>
      <c r="T341" s="531"/>
      <c r="U341" s="531"/>
      <c r="V341" s="531"/>
      <c r="W341" s="531"/>
      <c r="X341" s="531"/>
      <c r="Y341" s="531"/>
      <c r="Z341" s="531"/>
      <c r="AA341" s="531"/>
      <c r="AB341" s="531"/>
      <c r="AC341" s="531"/>
      <c r="AD341" s="531"/>
      <c r="AE341" s="531"/>
      <c r="AF341" s="531"/>
      <c r="AG341" s="531"/>
      <c r="AH341" s="532"/>
      <c r="AI341" s="532"/>
      <c r="AJ341" s="532"/>
      <c r="AK341" s="532"/>
      <c r="AL341" s="532"/>
      <c r="AM341" s="541"/>
    </row>
    <row r="342" spans="1:39" ht="15.5">
      <c r="A342" s="551">
        <v>17</v>
      </c>
      <c r="B342" s="356">
        <v>18064</v>
      </c>
      <c r="C342" s="357" t="s">
        <v>6889</v>
      </c>
      <c r="D342" s="358" t="s">
        <v>6890</v>
      </c>
      <c r="E342" s="359" t="s">
        <v>14</v>
      </c>
      <c r="F342" s="533"/>
      <c r="G342" s="530"/>
      <c r="H342" s="531"/>
      <c r="I342" s="531"/>
      <c r="J342" s="531"/>
      <c r="K342" s="531"/>
      <c r="L342" s="531"/>
      <c r="M342" s="531"/>
      <c r="N342" s="531"/>
      <c r="O342" s="531"/>
      <c r="P342" s="531"/>
      <c r="Q342" s="531"/>
      <c r="R342" s="531"/>
      <c r="S342" s="531"/>
      <c r="T342" s="531"/>
      <c r="U342" s="531"/>
      <c r="V342" s="531"/>
      <c r="W342" s="531"/>
      <c r="X342" s="531"/>
      <c r="Y342" s="531"/>
      <c r="Z342" s="531"/>
      <c r="AA342" s="531"/>
      <c r="AB342" s="531"/>
      <c r="AC342" s="531"/>
      <c r="AD342" s="531"/>
      <c r="AE342" s="531"/>
      <c r="AF342" s="531" t="s">
        <v>2547</v>
      </c>
      <c r="AG342" s="531"/>
      <c r="AH342" s="532"/>
      <c r="AI342" s="532"/>
      <c r="AJ342" s="532"/>
      <c r="AK342" s="532"/>
      <c r="AL342" s="532"/>
      <c r="AM342" s="541"/>
    </row>
    <row r="343" spans="1:39" ht="15.5">
      <c r="A343" s="551">
        <v>18</v>
      </c>
      <c r="B343" s="356">
        <v>18065</v>
      </c>
      <c r="C343" s="357" t="s">
        <v>6891</v>
      </c>
      <c r="D343" s="358" t="s">
        <v>6892</v>
      </c>
      <c r="E343" s="359" t="s">
        <v>13</v>
      </c>
      <c r="F343" s="533"/>
      <c r="G343" s="530"/>
      <c r="H343" s="531"/>
      <c r="I343" s="531"/>
      <c r="J343" s="531"/>
      <c r="K343" s="531"/>
      <c r="L343" s="531"/>
      <c r="M343" s="531"/>
      <c r="N343" s="531"/>
      <c r="O343" s="531"/>
      <c r="P343" s="531"/>
      <c r="Q343" s="531"/>
      <c r="R343" s="531"/>
      <c r="S343" s="531"/>
      <c r="T343" s="531"/>
      <c r="U343" s="531"/>
      <c r="V343" s="531"/>
      <c r="W343" s="531"/>
      <c r="X343" s="531"/>
      <c r="Y343" s="531"/>
      <c r="Z343" s="531"/>
      <c r="AA343" s="531"/>
      <c r="AB343" s="531"/>
      <c r="AC343" s="531"/>
      <c r="AD343" s="531"/>
      <c r="AE343" s="531"/>
      <c r="AF343" s="531"/>
      <c r="AG343" s="531"/>
      <c r="AH343" s="532"/>
      <c r="AI343" s="532"/>
      <c r="AJ343" s="532"/>
      <c r="AK343" s="555"/>
      <c r="AL343" s="532"/>
      <c r="AM343" s="541"/>
    </row>
    <row r="344" spans="1:39" ht="15.5">
      <c r="A344" s="551">
        <v>19</v>
      </c>
      <c r="B344" s="356">
        <v>18066</v>
      </c>
      <c r="C344" s="357" t="s">
        <v>6893</v>
      </c>
      <c r="D344" s="358" t="s">
        <v>6894</v>
      </c>
      <c r="E344" s="359" t="s">
        <v>14</v>
      </c>
      <c r="F344" s="533"/>
      <c r="G344" s="530"/>
      <c r="H344" s="531"/>
      <c r="I344" s="531"/>
      <c r="J344" s="531"/>
      <c r="K344" s="531"/>
      <c r="L344" s="531"/>
      <c r="M344" s="531"/>
      <c r="N344" s="531"/>
      <c r="O344" s="531"/>
      <c r="P344" s="531"/>
      <c r="Q344" s="531"/>
      <c r="R344" s="531"/>
      <c r="S344" s="531"/>
      <c r="T344" s="531"/>
      <c r="U344" s="531"/>
      <c r="V344" s="531"/>
      <c r="W344" s="531"/>
      <c r="X344" s="531"/>
      <c r="Y344" s="531"/>
      <c r="Z344" s="531"/>
      <c r="AA344" s="531"/>
      <c r="AB344" s="531"/>
      <c r="AC344" s="531"/>
      <c r="AD344" s="531"/>
      <c r="AE344" s="531"/>
      <c r="AF344" s="531"/>
      <c r="AG344" s="531"/>
      <c r="AH344" s="532"/>
      <c r="AI344" s="532"/>
      <c r="AJ344" s="532"/>
      <c r="AK344" s="532"/>
      <c r="AL344" s="532"/>
      <c r="AM344" s="541"/>
    </row>
    <row r="345" spans="1:39" ht="15.5">
      <c r="A345" s="551">
        <v>20</v>
      </c>
      <c r="B345" s="356">
        <v>18067</v>
      </c>
      <c r="C345" s="357" t="s">
        <v>6895</v>
      </c>
      <c r="D345" s="358" t="s">
        <v>6896</v>
      </c>
      <c r="E345" s="359" t="s">
        <v>14</v>
      </c>
      <c r="F345" s="530"/>
      <c r="G345" s="530"/>
      <c r="H345" s="531"/>
      <c r="I345" s="531"/>
      <c r="J345" s="531"/>
      <c r="K345" s="531"/>
      <c r="L345" s="531"/>
      <c r="M345" s="531"/>
      <c r="N345" s="531"/>
      <c r="O345" s="531"/>
      <c r="P345" s="531"/>
      <c r="Q345" s="531"/>
      <c r="R345" s="531"/>
      <c r="S345" s="531"/>
      <c r="T345" s="531"/>
      <c r="U345" s="531"/>
      <c r="V345" s="531"/>
      <c r="W345" s="531"/>
      <c r="X345" s="531"/>
      <c r="Y345" s="531"/>
      <c r="Z345" s="531"/>
      <c r="AA345" s="531"/>
      <c r="AB345" s="531"/>
      <c r="AC345" s="531"/>
      <c r="AD345" s="531"/>
      <c r="AE345" s="531"/>
      <c r="AF345" s="531"/>
      <c r="AG345" s="531"/>
      <c r="AH345" s="532"/>
      <c r="AI345" s="532"/>
      <c r="AJ345" s="532"/>
      <c r="AK345" s="532"/>
      <c r="AL345" s="532"/>
      <c r="AM345" s="541"/>
    </row>
    <row r="346" spans="1:39" ht="15.5">
      <c r="A346" s="551">
        <v>21</v>
      </c>
      <c r="B346" s="356">
        <v>18068</v>
      </c>
      <c r="C346" s="357" t="s">
        <v>6897</v>
      </c>
      <c r="D346" s="358" t="s">
        <v>6898</v>
      </c>
      <c r="E346" s="359" t="s">
        <v>14</v>
      </c>
      <c r="F346" s="533"/>
      <c r="G346" s="530"/>
      <c r="H346" s="531"/>
      <c r="I346" s="531"/>
      <c r="J346" s="531"/>
      <c r="K346" s="531" t="s">
        <v>2547</v>
      </c>
      <c r="L346" s="531"/>
      <c r="M346" s="531"/>
      <c r="N346" s="531"/>
      <c r="O346" s="531"/>
      <c r="P346" s="531"/>
      <c r="Q346" s="531"/>
      <c r="R346" s="531"/>
      <c r="S346" s="531"/>
      <c r="T346" s="531"/>
      <c r="U346" s="531"/>
      <c r="V346" s="531"/>
      <c r="W346" s="531"/>
      <c r="X346" s="531"/>
      <c r="Y346" s="531"/>
      <c r="Z346" s="531"/>
      <c r="AA346" s="531"/>
      <c r="AB346" s="531"/>
      <c r="AC346" s="531"/>
      <c r="AD346" s="531"/>
      <c r="AE346" s="531"/>
      <c r="AF346" s="531"/>
      <c r="AG346" s="531"/>
      <c r="AH346" s="532"/>
      <c r="AI346" s="532"/>
      <c r="AJ346" s="532"/>
      <c r="AK346" s="532"/>
      <c r="AL346" s="532"/>
      <c r="AM346" s="541"/>
    </row>
    <row r="347" spans="1:39" ht="15.5">
      <c r="A347" s="551">
        <v>22</v>
      </c>
      <c r="B347" s="356">
        <v>18069</v>
      </c>
      <c r="C347" s="357" t="s">
        <v>6899</v>
      </c>
      <c r="D347" s="358" t="s">
        <v>6900</v>
      </c>
      <c r="E347" s="359" t="s">
        <v>13</v>
      </c>
      <c r="F347" s="533"/>
      <c r="G347" s="533"/>
      <c r="H347" s="534"/>
      <c r="I347" s="534"/>
      <c r="J347" s="534"/>
      <c r="K347" s="534"/>
      <c r="L347" s="534"/>
      <c r="M347" s="534"/>
      <c r="N347" s="534"/>
      <c r="O347" s="534"/>
      <c r="P347" s="534"/>
      <c r="Q347" s="534"/>
      <c r="R347" s="534"/>
      <c r="S347" s="534"/>
      <c r="T347" s="534"/>
      <c r="U347" s="534"/>
      <c r="V347" s="534"/>
      <c r="W347" s="534"/>
      <c r="X347" s="534"/>
      <c r="Y347" s="534"/>
      <c r="Z347" s="534"/>
      <c r="AA347" s="534"/>
      <c r="AB347" s="534"/>
      <c r="AC347" s="534"/>
      <c r="AD347" s="534"/>
      <c r="AE347" s="534"/>
      <c r="AF347" s="534"/>
      <c r="AG347" s="534"/>
      <c r="AH347" s="532"/>
      <c r="AI347" s="532"/>
      <c r="AJ347" s="532"/>
      <c r="AK347" s="532"/>
      <c r="AL347" s="532"/>
      <c r="AM347" s="541"/>
    </row>
    <row r="348" spans="1:39" ht="15.5">
      <c r="A348" s="551">
        <v>23</v>
      </c>
      <c r="B348" s="356">
        <v>18070</v>
      </c>
      <c r="C348" s="357" t="s">
        <v>6901</v>
      </c>
      <c r="D348" s="358" t="s">
        <v>6902</v>
      </c>
      <c r="E348" s="359" t="s">
        <v>14</v>
      </c>
      <c r="F348" s="533"/>
      <c r="G348" s="530"/>
      <c r="H348" s="531"/>
      <c r="I348" s="531"/>
      <c r="J348" s="531"/>
      <c r="K348" s="531"/>
      <c r="L348" s="531"/>
      <c r="M348" s="531"/>
      <c r="N348" s="531"/>
      <c r="O348" s="531"/>
      <c r="P348" s="531"/>
      <c r="Q348" s="531"/>
      <c r="R348" s="531"/>
      <c r="S348" s="531"/>
      <c r="T348" s="531"/>
      <c r="U348" s="531"/>
      <c r="V348" s="531"/>
      <c r="W348" s="531"/>
      <c r="X348" s="531"/>
      <c r="Y348" s="531"/>
      <c r="Z348" s="531"/>
      <c r="AA348" s="531"/>
      <c r="AB348" s="531"/>
      <c r="AC348" s="531"/>
      <c r="AD348" s="531"/>
      <c r="AE348" s="531"/>
      <c r="AF348" s="531"/>
      <c r="AG348" s="531"/>
      <c r="AH348" s="532"/>
      <c r="AI348" s="532"/>
      <c r="AJ348" s="532"/>
      <c r="AK348" s="532"/>
      <c r="AL348" s="532"/>
      <c r="AM348" s="541"/>
    </row>
    <row r="349" spans="1:39" ht="16" thickBot="1">
      <c r="A349" s="552">
        <v>24</v>
      </c>
      <c r="B349" s="553">
        <v>18071</v>
      </c>
      <c r="C349" s="554" t="s">
        <v>6903</v>
      </c>
      <c r="D349" s="542" t="s">
        <v>6904</v>
      </c>
      <c r="E349" s="543" t="s">
        <v>14</v>
      </c>
      <c r="F349" s="568"/>
      <c r="G349" s="544"/>
      <c r="H349" s="545"/>
      <c r="I349" s="545"/>
      <c r="J349" s="545"/>
      <c r="K349" s="545"/>
      <c r="L349" s="545"/>
      <c r="M349" s="545"/>
      <c r="N349" s="545"/>
      <c r="O349" s="545"/>
      <c r="P349" s="545"/>
      <c r="Q349" s="545"/>
      <c r="R349" s="545"/>
      <c r="S349" s="545"/>
      <c r="T349" s="545"/>
      <c r="U349" s="545"/>
      <c r="V349" s="545"/>
      <c r="W349" s="545"/>
      <c r="X349" s="545"/>
      <c r="Y349" s="545"/>
      <c r="Z349" s="545"/>
      <c r="AA349" s="545"/>
      <c r="AB349" s="545"/>
      <c r="AC349" s="545"/>
      <c r="AD349" s="545"/>
      <c r="AE349" s="545"/>
      <c r="AF349" s="545"/>
      <c r="AG349" s="545"/>
      <c r="AH349" s="546"/>
      <c r="AI349" s="546"/>
      <c r="AJ349" s="546"/>
      <c r="AK349" s="546"/>
      <c r="AL349" s="546"/>
      <c r="AM349" s="547"/>
    </row>
    <row r="350" spans="1:39" ht="15.5">
      <c r="A350" s="569"/>
      <c r="B350" s="570"/>
      <c r="C350" s="571"/>
      <c r="D350" s="572"/>
      <c r="E350" s="573"/>
      <c r="F350" s="351"/>
      <c r="G350" s="330"/>
      <c r="H350" s="326"/>
      <c r="I350" s="326"/>
      <c r="J350" s="326"/>
      <c r="K350" s="326"/>
      <c r="L350" s="326"/>
      <c r="M350" s="326"/>
      <c r="N350" s="326"/>
      <c r="O350" s="326"/>
      <c r="P350" s="326"/>
      <c r="Q350" s="326"/>
      <c r="R350" s="326"/>
      <c r="S350" s="326"/>
      <c r="T350" s="326"/>
      <c r="U350" s="326"/>
      <c r="V350" s="326"/>
      <c r="W350" s="326"/>
      <c r="X350" s="326"/>
      <c r="Y350" s="326"/>
      <c r="Z350" s="326"/>
      <c r="AA350" s="326"/>
      <c r="AB350" s="326"/>
      <c r="AC350" s="326"/>
      <c r="AD350" s="326"/>
      <c r="AE350" s="326"/>
      <c r="AF350" s="326"/>
      <c r="AG350" s="326"/>
    </row>
    <row r="351" spans="1:39" ht="15.5">
      <c r="A351" s="569"/>
      <c r="B351" s="570"/>
      <c r="C351" s="571"/>
      <c r="D351" s="572"/>
      <c r="E351" s="573"/>
      <c r="F351" s="351"/>
      <c r="G351" s="330"/>
      <c r="H351" s="326"/>
      <c r="I351" s="326"/>
      <c r="J351" s="326"/>
      <c r="K351" s="326"/>
      <c r="L351" s="326"/>
      <c r="M351" s="326"/>
      <c r="N351" s="326"/>
      <c r="O351" s="326"/>
      <c r="P351" s="326"/>
      <c r="Q351" s="326"/>
      <c r="R351" s="326"/>
      <c r="S351" s="326"/>
      <c r="T351" s="326"/>
      <c r="U351" s="326"/>
      <c r="V351" s="326"/>
      <c r="W351" s="326"/>
      <c r="X351" s="326"/>
      <c r="Y351" s="326"/>
      <c r="Z351" s="326"/>
      <c r="AA351" s="326"/>
      <c r="AB351" s="326"/>
      <c r="AC351" s="326"/>
      <c r="AD351" s="326"/>
      <c r="AE351" s="326"/>
      <c r="AF351" s="326"/>
      <c r="AG351" s="326"/>
    </row>
    <row r="352" spans="1:39" ht="15" customHeight="1">
      <c r="A352" s="328"/>
      <c r="B352" s="328"/>
      <c r="C352" s="328"/>
      <c r="D352" s="328"/>
      <c r="E352" s="328"/>
      <c r="F352" s="329"/>
      <c r="G352" s="329"/>
      <c r="H352" s="329"/>
      <c r="I352" s="329"/>
      <c r="J352" s="329"/>
      <c r="K352" s="329"/>
      <c r="L352" s="329"/>
      <c r="M352" s="329"/>
      <c r="N352" s="329"/>
      <c r="O352" s="329"/>
      <c r="P352" s="329"/>
      <c r="Q352" s="329"/>
      <c r="R352" s="329"/>
      <c r="S352" s="329"/>
      <c r="T352" s="329"/>
      <c r="U352" s="329"/>
      <c r="V352" s="329"/>
      <c r="W352" s="329"/>
      <c r="X352" s="329"/>
      <c r="Y352" s="329"/>
      <c r="Z352" s="329"/>
      <c r="AA352" s="329"/>
      <c r="AB352" s="329"/>
      <c r="AC352" s="329"/>
      <c r="AD352" s="329"/>
      <c r="AE352" s="329"/>
      <c r="AF352" s="329"/>
      <c r="AG352" s="329"/>
    </row>
    <row r="353" spans="1:39" s="429" customFormat="1" ht="15.5">
      <c r="A353" s="595" t="s">
        <v>6981</v>
      </c>
      <c r="B353" s="595"/>
      <c r="C353" s="595"/>
      <c r="D353" s="595"/>
      <c r="E353" s="595"/>
      <c r="F353" s="595"/>
      <c r="G353" s="595"/>
      <c r="H353" s="595"/>
      <c r="I353" s="595"/>
      <c r="J353" s="595"/>
      <c r="K353" s="595"/>
      <c r="L353" s="595"/>
      <c r="M353" s="595"/>
      <c r="N353" s="595"/>
      <c r="O353" s="595"/>
      <c r="P353" s="595"/>
      <c r="Q353" s="595"/>
      <c r="R353" s="595"/>
      <c r="S353" s="595"/>
      <c r="T353" s="595"/>
      <c r="U353" s="595"/>
      <c r="V353" s="595"/>
      <c r="W353" s="595"/>
      <c r="X353" s="595"/>
      <c r="Y353" s="595"/>
      <c r="Z353" s="595"/>
      <c r="AA353" s="595"/>
      <c r="AB353" s="595"/>
      <c r="AC353" s="595"/>
      <c r="AD353" s="595"/>
      <c r="AE353" s="595"/>
      <c r="AF353" s="595"/>
      <c r="AG353" s="595"/>
      <c r="AH353" s="595"/>
      <c r="AI353" s="595"/>
      <c r="AJ353" s="595"/>
    </row>
    <row r="354" spans="1:39" s="429" customFormat="1" ht="15.5">
      <c r="A354" s="595" t="s">
        <v>7</v>
      </c>
      <c r="B354" s="595"/>
      <c r="C354" s="595"/>
      <c r="D354" s="595"/>
      <c r="E354" s="595"/>
      <c r="F354" s="595"/>
      <c r="G354" s="595"/>
      <c r="H354" s="595"/>
      <c r="I354" s="595"/>
      <c r="J354" s="595"/>
      <c r="K354" s="595"/>
      <c r="L354" s="595"/>
      <c r="M354" s="595"/>
      <c r="N354" s="595"/>
      <c r="O354" s="595"/>
      <c r="P354" s="595"/>
      <c r="Q354" s="595"/>
      <c r="R354" s="595"/>
      <c r="S354" s="595"/>
      <c r="T354" s="595"/>
      <c r="U354" s="595"/>
      <c r="V354" s="595"/>
      <c r="W354" s="595"/>
      <c r="X354" s="595"/>
      <c r="Y354" s="595"/>
      <c r="Z354" s="595"/>
      <c r="AA354" s="595"/>
      <c r="AB354" s="595"/>
      <c r="AC354" s="595"/>
      <c r="AD354" s="595"/>
      <c r="AE354" s="595"/>
      <c r="AF354" s="595"/>
      <c r="AG354" s="595"/>
      <c r="AH354" s="595"/>
      <c r="AI354" s="595"/>
      <c r="AJ354" s="595"/>
    </row>
    <row r="355" spans="1:39" s="429" customFormat="1" ht="15.5">
      <c r="A355" s="595" t="s">
        <v>6390</v>
      </c>
      <c r="B355" s="595"/>
      <c r="C355" s="595"/>
      <c r="D355" s="595"/>
      <c r="E355" s="595"/>
      <c r="F355" s="595"/>
      <c r="G355" s="595"/>
      <c r="H355" s="595"/>
      <c r="I355" s="595"/>
      <c r="J355" s="595"/>
      <c r="K355" s="595"/>
      <c r="L355" s="595"/>
      <c r="M355" s="595"/>
      <c r="N355" s="595"/>
      <c r="O355" s="595"/>
      <c r="P355" s="595"/>
      <c r="Q355" s="595"/>
      <c r="R355" s="595"/>
      <c r="S355" s="595"/>
      <c r="T355" s="595"/>
      <c r="U355" s="595"/>
      <c r="V355" s="595"/>
      <c r="W355" s="595"/>
      <c r="X355" s="595"/>
      <c r="Y355" s="595"/>
      <c r="Z355" s="595"/>
      <c r="AA355" s="595"/>
      <c r="AB355" s="595"/>
      <c r="AC355" s="595"/>
      <c r="AD355" s="595"/>
      <c r="AE355" s="595"/>
      <c r="AF355" s="595"/>
      <c r="AG355" s="595"/>
      <c r="AH355" s="595"/>
      <c r="AI355" s="595"/>
      <c r="AJ355" s="595"/>
    </row>
    <row r="356" spans="1:39" s="429" customFormat="1" ht="15.5">
      <c r="A356" s="430"/>
      <c r="B356" s="430"/>
      <c r="C356" s="430"/>
      <c r="D356" s="430"/>
      <c r="E356" s="430"/>
      <c r="F356" s="430"/>
      <c r="G356" s="430"/>
      <c r="H356" s="430"/>
      <c r="I356" s="430"/>
      <c r="J356" s="430"/>
      <c r="K356" s="430"/>
      <c r="L356" s="431"/>
      <c r="M356" s="431"/>
      <c r="N356" s="431"/>
      <c r="O356" s="431"/>
      <c r="P356" s="431"/>
      <c r="Q356" s="431"/>
      <c r="R356" s="431"/>
      <c r="S356" s="431"/>
      <c r="T356" s="431"/>
      <c r="U356" s="431"/>
      <c r="V356" s="431"/>
      <c r="W356" s="431"/>
      <c r="X356" s="431"/>
      <c r="Y356" s="431"/>
      <c r="Z356" s="431"/>
      <c r="AA356" s="431"/>
      <c r="AB356" s="431"/>
      <c r="AC356" s="431"/>
      <c r="AD356" s="431"/>
      <c r="AE356" s="431"/>
      <c r="AF356" s="431"/>
      <c r="AG356" s="431"/>
    </row>
    <row r="357" spans="1:39" s="429" customFormat="1" ht="16" thickBot="1">
      <c r="A357" s="671" t="s">
        <v>6980</v>
      </c>
      <c r="B357" s="671"/>
      <c r="C357" s="671"/>
      <c r="D357" s="671"/>
      <c r="E357" s="671"/>
      <c r="F357" s="671"/>
      <c r="G357" s="671"/>
      <c r="H357" s="671"/>
      <c r="I357" s="671"/>
      <c r="J357" s="671"/>
      <c r="K357" s="671"/>
      <c r="L357" s="671"/>
      <c r="M357" s="671"/>
      <c r="N357" s="671"/>
      <c r="O357" s="671"/>
      <c r="P357" s="671"/>
      <c r="Q357" s="671"/>
      <c r="R357" s="671"/>
      <c r="S357" s="671"/>
      <c r="T357" s="671"/>
      <c r="U357" s="671"/>
      <c r="V357" s="671"/>
      <c r="W357" s="671"/>
      <c r="X357" s="684" t="s">
        <v>7060</v>
      </c>
      <c r="Y357" s="684"/>
      <c r="Z357" s="684"/>
      <c r="AA357" s="684"/>
      <c r="AB357" s="684"/>
      <c r="AC357" s="684"/>
      <c r="AD357" s="684"/>
      <c r="AE357" s="684"/>
      <c r="AF357" s="684"/>
      <c r="AG357" s="684"/>
      <c r="AH357" s="684"/>
      <c r="AI357" s="671"/>
      <c r="AJ357" s="671"/>
    </row>
    <row r="358" spans="1:39" s="429" customFormat="1" ht="16" thickBot="1">
      <c r="A358" s="596" t="s">
        <v>5762</v>
      </c>
      <c r="B358" s="597"/>
      <c r="C358" s="607"/>
      <c r="D358" s="608" t="s">
        <v>5763</v>
      </c>
      <c r="E358" s="610" t="s">
        <v>85</v>
      </c>
      <c r="F358" s="596" t="s">
        <v>6962</v>
      </c>
      <c r="G358" s="597"/>
      <c r="H358" s="597"/>
      <c r="I358" s="597"/>
      <c r="J358" s="597"/>
      <c r="K358" s="597"/>
      <c r="L358" s="597"/>
      <c r="M358" s="597"/>
      <c r="N358" s="597"/>
      <c r="O358" s="597"/>
      <c r="P358" s="597"/>
      <c r="Q358" s="597"/>
      <c r="R358" s="597"/>
      <c r="S358" s="597"/>
      <c r="T358" s="597"/>
      <c r="U358" s="597"/>
      <c r="V358" s="597"/>
      <c r="W358" s="597"/>
      <c r="X358" s="597"/>
      <c r="Y358" s="597"/>
      <c r="Z358" s="597"/>
      <c r="AA358" s="597"/>
      <c r="AB358" s="597"/>
      <c r="AC358" s="597"/>
      <c r="AD358" s="597"/>
      <c r="AE358" s="597"/>
      <c r="AF358" s="597"/>
      <c r="AG358" s="597"/>
      <c r="AH358" s="597"/>
      <c r="AI358" s="597"/>
      <c r="AJ358" s="597"/>
      <c r="AK358" s="598" t="s">
        <v>6961</v>
      </c>
      <c r="AL358" s="599"/>
      <c r="AM358" s="600"/>
    </row>
    <row r="359" spans="1:39" s="429" customFormat="1" ht="16" thickBot="1">
      <c r="A359" s="612" t="s">
        <v>5764</v>
      </c>
      <c r="B359" s="613" t="s">
        <v>5765</v>
      </c>
      <c r="C359" s="614" t="s">
        <v>83</v>
      </c>
      <c r="D359" s="609"/>
      <c r="E359" s="611"/>
      <c r="F359" s="604" t="s">
        <v>6960</v>
      </c>
      <c r="G359" s="605"/>
      <c r="H359" s="605"/>
      <c r="I359" s="605"/>
      <c r="J359" s="605"/>
      <c r="K359" s="605"/>
      <c r="L359" s="605"/>
      <c r="M359" s="605"/>
      <c r="N359" s="605"/>
      <c r="O359" s="605"/>
      <c r="P359" s="605"/>
      <c r="Q359" s="605"/>
      <c r="R359" s="605"/>
      <c r="S359" s="605"/>
      <c r="T359" s="605"/>
      <c r="U359" s="605"/>
      <c r="V359" s="605"/>
      <c r="W359" s="605"/>
      <c r="X359" s="605"/>
      <c r="Y359" s="605"/>
      <c r="Z359" s="605"/>
      <c r="AA359" s="605"/>
      <c r="AB359" s="605"/>
      <c r="AC359" s="605"/>
      <c r="AD359" s="605"/>
      <c r="AE359" s="605"/>
      <c r="AF359" s="605"/>
      <c r="AG359" s="605"/>
      <c r="AH359" s="605"/>
      <c r="AI359" s="605"/>
      <c r="AJ359" s="605"/>
      <c r="AK359" s="601"/>
      <c r="AL359" s="602"/>
      <c r="AM359" s="603"/>
    </row>
    <row r="360" spans="1:39" s="429" customFormat="1" ht="16" thickBot="1">
      <c r="A360" s="612"/>
      <c r="B360" s="613"/>
      <c r="C360" s="614"/>
      <c r="D360" s="609"/>
      <c r="E360" s="611"/>
      <c r="F360" s="432">
        <v>1</v>
      </c>
      <c r="G360" s="433">
        <v>2</v>
      </c>
      <c r="H360" s="433">
        <v>3</v>
      </c>
      <c r="I360" s="433">
        <v>4</v>
      </c>
      <c r="J360" s="433">
        <v>5</v>
      </c>
      <c r="K360" s="433">
        <v>6</v>
      </c>
      <c r="L360" s="433">
        <v>7</v>
      </c>
      <c r="M360" s="433">
        <v>8</v>
      </c>
      <c r="N360" s="433">
        <v>9</v>
      </c>
      <c r="O360" s="433">
        <v>10</v>
      </c>
      <c r="P360" s="433">
        <v>11</v>
      </c>
      <c r="Q360" s="433">
        <v>12</v>
      </c>
      <c r="R360" s="433">
        <v>13</v>
      </c>
      <c r="S360" s="433">
        <v>14</v>
      </c>
      <c r="T360" s="433">
        <v>15</v>
      </c>
      <c r="U360" s="433">
        <v>16</v>
      </c>
      <c r="V360" s="433">
        <v>17</v>
      </c>
      <c r="W360" s="433">
        <v>18</v>
      </c>
      <c r="X360" s="433">
        <v>19</v>
      </c>
      <c r="Y360" s="433">
        <v>20</v>
      </c>
      <c r="Z360" s="433">
        <v>21</v>
      </c>
      <c r="AA360" s="433">
        <v>22</v>
      </c>
      <c r="AB360" s="433">
        <v>23</v>
      </c>
      <c r="AC360" s="433">
        <v>24</v>
      </c>
      <c r="AD360" s="433">
        <v>25</v>
      </c>
      <c r="AE360" s="433">
        <v>26</v>
      </c>
      <c r="AF360" s="433">
        <v>27</v>
      </c>
      <c r="AG360" s="433">
        <v>28</v>
      </c>
      <c r="AH360" s="433">
        <v>29</v>
      </c>
      <c r="AI360" s="433">
        <v>30</v>
      </c>
      <c r="AJ360" s="434">
        <v>31</v>
      </c>
      <c r="AK360" s="529" t="s">
        <v>5766</v>
      </c>
      <c r="AL360" s="488" t="s">
        <v>5767</v>
      </c>
      <c r="AM360" s="489" t="s">
        <v>5768</v>
      </c>
    </row>
    <row r="361" spans="1:39" ht="15.5">
      <c r="A361" s="548">
        <v>1</v>
      </c>
      <c r="B361" s="549">
        <v>18072</v>
      </c>
      <c r="C361" s="550" t="s">
        <v>6905</v>
      </c>
      <c r="D361" s="556" t="s">
        <v>6906</v>
      </c>
      <c r="E361" s="536" t="s">
        <v>13</v>
      </c>
      <c r="F361" s="537"/>
      <c r="G361" s="537"/>
      <c r="H361" s="538"/>
      <c r="I361" s="538"/>
      <c r="J361" s="538"/>
      <c r="K361" s="538"/>
      <c r="L361" s="538"/>
      <c r="M361" s="538"/>
      <c r="N361" s="538"/>
      <c r="O361" s="538"/>
      <c r="P361" s="538"/>
      <c r="Q361" s="538"/>
      <c r="R361" s="538"/>
      <c r="S361" s="538"/>
      <c r="T361" s="538"/>
      <c r="U361" s="538"/>
      <c r="V361" s="538"/>
      <c r="W361" s="538"/>
      <c r="X361" s="538"/>
      <c r="Y361" s="538"/>
      <c r="Z361" s="538"/>
      <c r="AA361" s="538"/>
      <c r="AB361" s="538"/>
      <c r="AC361" s="538"/>
      <c r="AD361" s="538"/>
      <c r="AE361" s="538"/>
      <c r="AF361" s="538"/>
      <c r="AG361" s="538"/>
      <c r="AH361" s="539"/>
      <c r="AI361" s="539"/>
      <c r="AJ361" s="539"/>
      <c r="AK361" s="539"/>
      <c r="AL361" s="539"/>
      <c r="AM361" s="540"/>
    </row>
    <row r="362" spans="1:39" ht="15.5">
      <c r="A362" s="551">
        <v>2</v>
      </c>
      <c r="B362" s="356">
        <v>18073</v>
      </c>
      <c r="C362" s="357" t="s">
        <v>6907</v>
      </c>
      <c r="D362" s="358" t="s">
        <v>6908</v>
      </c>
      <c r="E362" s="359" t="s">
        <v>14</v>
      </c>
      <c r="F362" s="530"/>
      <c r="G362" s="530"/>
      <c r="H362" s="531"/>
      <c r="I362" s="531"/>
      <c r="J362" s="531"/>
      <c r="K362" s="531"/>
      <c r="L362" s="531"/>
      <c r="M362" s="531"/>
      <c r="N362" s="531"/>
      <c r="O362" s="531"/>
      <c r="P362" s="531"/>
      <c r="Q362" s="531"/>
      <c r="R362" s="531"/>
      <c r="S362" s="531"/>
      <c r="T362" s="531"/>
      <c r="U362" s="531"/>
      <c r="V362" s="531"/>
      <c r="W362" s="531"/>
      <c r="X362" s="531"/>
      <c r="Y362" s="531"/>
      <c r="Z362" s="531"/>
      <c r="AA362" s="531"/>
      <c r="AB362" s="531"/>
      <c r="AC362" s="531"/>
      <c r="AD362" s="531"/>
      <c r="AE362" s="531"/>
      <c r="AF362" s="531"/>
      <c r="AG362" s="531"/>
      <c r="AH362" s="532"/>
      <c r="AI362" s="532"/>
      <c r="AJ362" s="532"/>
      <c r="AK362" s="532"/>
      <c r="AL362" s="532"/>
      <c r="AM362" s="541"/>
    </row>
    <row r="363" spans="1:39" ht="15.5">
      <c r="A363" s="551">
        <v>3</v>
      </c>
      <c r="B363" s="356">
        <v>18074</v>
      </c>
      <c r="C363" s="359">
        <v>103528330</v>
      </c>
      <c r="D363" s="358" t="s">
        <v>6909</v>
      </c>
      <c r="E363" s="359" t="s">
        <v>13</v>
      </c>
      <c r="F363" s="530"/>
      <c r="G363" s="530"/>
      <c r="H363" s="531"/>
      <c r="I363" s="531"/>
      <c r="J363" s="531"/>
      <c r="K363" s="531"/>
      <c r="L363" s="531"/>
      <c r="M363" s="531"/>
      <c r="N363" s="531"/>
      <c r="O363" s="531"/>
      <c r="P363" s="531"/>
      <c r="Q363" s="531"/>
      <c r="R363" s="531"/>
      <c r="S363" s="531"/>
      <c r="T363" s="531"/>
      <c r="U363" s="531"/>
      <c r="V363" s="531"/>
      <c r="W363" s="531"/>
      <c r="X363" s="531"/>
      <c r="Y363" s="531"/>
      <c r="Z363" s="531"/>
      <c r="AA363" s="531"/>
      <c r="AB363" s="531"/>
      <c r="AC363" s="531"/>
      <c r="AD363" s="531"/>
      <c r="AE363" s="531"/>
      <c r="AF363" s="531"/>
      <c r="AG363" s="531"/>
      <c r="AH363" s="532"/>
      <c r="AI363" s="532"/>
      <c r="AJ363" s="532"/>
      <c r="AK363" s="532"/>
      <c r="AL363" s="532"/>
      <c r="AM363" s="541"/>
    </row>
    <row r="364" spans="1:39" ht="15.5">
      <c r="A364" s="551">
        <v>4</v>
      </c>
      <c r="B364" s="356">
        <v>18075</v>
      </c>
      <c r="C364" s="357" t="s">
        <v>6910</v>
      </c>
      <c r="D364" s="358" t="s">
        <v>6911</v>
      </c>
      <c r="E364" s="359" t="s">
        <v>14</v>
      </c>
      <c r="F364" s="530"/>
      <c r="G364" s="530"/>
      <c r="H364" s="531"/>
      <c r="I364" s="531"/>
      <c r="J364" s="531"/>
      <c r="K364" s="531"/>
      <c r="L364" s="531"/>
      <c r="M364" s="531"/>
      <c r="N364" s="531"/>
      <c r="O364" s="531"/>
      <c r="P364" s="531"/>
      <c r="Q364" s="531"/>
      <c r="R364" s="531"/>
      <c r="S364" s="531"/>
      <c r="T364" s="531"/>
      <c r="U364" s="531"/>
      <c r="V364" s="531"/>
      <c r="W364" s="531"/>
      <c r="X364" s="531"/>
      <c r="Y364" s="531"/>
      <c r="Z364" s="531"/>
      <c r="AA364" s="531"/>
      <c r="AB364" s="531"/>
      <c r="AC364" s="531"/>
      <c r="AD364" s="531"/>
      <c r="AE364" s="531"/>
      <c r="AF364" s="531"/>
      <c r="AG364" s="531"/>
      <c r="AH364" s="532"/>
      <c r="AI364" s="532"/>
      <c r="AJ364" s="532"/>
      <c r="AK364" s="532"/>
      <c r="AL364" s="532"/>
      <c r="AM364" s="541"/>
    </row>
    <row r="365" spans="1:39" ht="15.5">
      <c r="A365" s="551">
        <v>5</v>
      </c>
      <c r="B365" s="356">
        <v>18076</v>
      </c>
      <c r="C365" s="357" t="s">
        <v>6912</v>
      </c>
      <c r="D365" s="358" t="s">
        <v>6913</v>
      </c>
      <c r="E365" s="359" t="s">
        <v>14</v>
      </c>
      <c r="F365" s="530"/>
      <c r="G365" s="530"/>
      <c r="H365" s="531"/>
      <c r="I365" s="531"/>
      <c r="J365" s="531"/>
      <c r="K365" s="531"/>
      <c r="L365" s="531"/>
      <c r="M365" s="531"/>
      <c r="N365" s="531"/>
      <c r="O365" s="531"/>
      <c r="P365" s="531"/>
      <c r="Q365" s="531"/>
      <c r="R365" s="531"/>
      <c r="S365" s="531"/>
      <c r="T365" s="531"/>
      <c r="U365" s="531"/>
      <c r="V365" s="531"/>
      <c r="W365" s="531"/>
      <c r="X365" s="531"/>
      <c r="Y365" s="531"/>
      <c r="Z365" s="531"/>
      <c r="AA365" s="531"/>
      <c r="AB365" s="531"/>
      <c r="AC365" s="531"/>
      <c r="AD365" s="531"/>
      <c r="AE365" s="531"/>
      <c r="AF365" s="531"/>
      <c r="AG365" s="531"/>
      <c r="AH365" s="532"/>
      <c r="AI365" s="532"/>
      <c r="AJ365" s="532"/>
      <c r="AK365" s="532"/>
      <c r="AL365" s="532"/>
      <c r="AM365" s="541"/>
    </row>
    <row r="366" spans="1:39" ht="15.5">
      <c r="A366" s="551">
        <v>6</v>
      </c>
      <c r="B366" s="356">
        <v>18077</v>
      </c>
      <c r="C366" s="357" t="s">
        <v>6914</v>
      </c>
      <c r="D366" s="358" t="s">
        <v>6915</v>
      </c>
      <c r="E366" s="359" t="s">
        <v>14</v>
      </c>
      <c r="F366" s="530"/>
      <c r="G366" s="530"/>
      <c r="H366" s="531"/>
      <c r="I366" s="531"/>
      <c r="J366" s="531"/>
      <c r="K366" s="534"/>
      <c r="L366" s="534"/>
      <c r="M366" s="534"/>
      <c r="N366" s="534"/>
      <c r="O366" s="534"/>
      <c r="P366" s="534"/>
      <c r="Q366" s="534"/>
      <c r="R366" s="534"/>
      <c r="S366" s="534"/>
      <c r="T366" s="534"/>
      <c r="U366" s="534"/>
      <c r="V366" s="534"/>
      <c r="W366" s="534"/>
      <c r="X366" s="534"/>
      <c r="Y366" s="534"/>
      <c r="Z366" s="534"/>
      <c r="AA366" s="534"/>
      <c r="AB366" s="534"/>
      <c r="AC366" s="534"/>
      <c r="AD366" s="534"/>
      <c r="AE366" s="534"/>
      <c r="AF366" s="534"/>
      <c r="AG366" s="534"/>
      <c r="AH366" s="532"/>
      <c r="AI366" s="532"/>
      <c r="AJ366" s="532"/>
      <c r="AK366" s="532"/>
      <c r="AL366" s="532"/>
      <c r="AM366" s="541"/>
    </row>
    <row r="367" spans="1:39" ht="15.5">
      <c r="A367" s="551">
        <v>7</v>
      </c>
      <c r="B367" s="356">
        <v>18078</v>
      </c>
      <c r="C367" s="357" t="s">
        <v>6916</v>
      </c>
      <c r="D367" s="358" t="s">
        <v>6917</v>
      </c>
      <c r="E367" s="359" t="s">
        <v>13</v>
      </c>
      <c r="F367" s="530"/>
      <c r="G367" s="530"/>
      <c r="H367" s="531"/>
      <c r="I367" s="531"/>
      <c r="J367" s="531"/>
      <c r="K367" s="531"/>
      <c r="L367" s="531"/>
      <c r="M367" s="531"/>
      <c r="N367" s="531"/>
      <c r="O367" s="531"/>
      <c r="P367" s="531"/>
      <c r="Q367" s="531"/>
      <c r="R367" s="531"/>
      <c r="S367" s="531"/>
      <c r="T367" s="531"/>
      <c r="U367" s="531"/>
      <c r="V367" s="531"/>
      <c r="W367" s="531"/>
      <c r="X367" s="531"/>
      <c r="Y367" s="531"/>
      <c r="Z367" s="531"/>
      <c r="AA367" s="531"/>
      <c r="AB367" s="531"/>
      <c r="AC367" s="531"/>
      <c r="AD367" s="531"/>
      <c r="AE367" s="531"/>
      <c r="AF367" s="531"/>
      <c r="AG367" s="531"/>
      <c r="AH367" s="532"/>
      <c r="AI367" s="532"/>
      <c r="AJ367" s="532"/>
      <c r="AK367" s="532"/>
      <c r="AL367" s="532"/>
      <c r="AM367" s="541"/>
    </row>
    <row r="368" spans="1:39" ht="15.5">
      <c r="A368" s="551">
        <v>8</v>
      </c>
      <c r="B368" s="356">
        <v>18079</v>
      </c>
      <c r="C368" s="357" t="s">
        <v>6918</v>
      </c>
      <c r="D368" s="365" t="s">
        <v>6919</v>
      </c>
      <c r="E368" s="366" t="s">
        <v>14</v>
      </c>
      <c r="F368" s="530"/>
      <c r="G368" s="530"/>
      <c r="H368" s="531"/>
      <c r="I368" s="531"/>
      <c r="J368" s="531"/>
      <c r="K368" s="531"/>
      <c r="L368" s="531"/>
      <c r="M368" s="531"/>
      <c r="N368" s="531"/>
      <c r="O368" s="531"/>
      <c r="P368" s="531"/>
      <c r="Q368" s="531"/>
      <c r="R368" s="531"/>
      <c r="S368" s="531"/>
      <c r="T368" s="531"/>
      <c r="U368" s="531"/>
      <c r="V368" s="531"/>
      <c r="W368" s="531"/>
      <c r="X368" s="531"/>
      <c r="Y368" s="531"/>
      <c r="Z368" s="531"/>
      <c r="AA368" s="531"/>
      <c r="AB368" s="531"/>
      <c r="AC368" s="531"/>
      <c r="AD368" s="531"/>
      <c r="AE368" s="531"/>
      <c r="AF368" s="531"/>
      <c r="AG368" s="531"/>
      <c r="AH368" s="532"/>
      <c r="AI368" s="532"/>
      <c r="AJ368" s="532"/>
      <c r="AK368" s="532"/>
      <c r="AL368" s="532"/>
      <c r="AM368" s="541"/>
    </row>
    <row r="369" spans="1:39" ht="15.5">
      <c r="A369" s="551">
        <v>9</v>
      </c>
      <c r="B369" s="356">
        <v>18080</v>
      </c>
      <c r="C369" s="359">
        <v>3101822297</v>
      </c>
      <c r="D369" s="358" t="s">
        <v>6920</v>
      </c>
      <c r="E369" s="359" t="s">
        <v>13</v>
      </c>
      <c r="F369" s="530"/>
      <c r="G369" s="530"/>
      <c r="H369" s="531"/>
      <c r="I369" s="531"/>
      <c r="J369" s="531"/>
      <c r="K369" s="531"/>
      <c r="L369" s="531"/>
      <c r="M369" s="531"/>
      <c r="N369" s="531"/>
      <c r="O369" s="531"/>
      <c r="P369" s="531"/>
      <c r="Q369" s="531"/>
      <c r="R369" s="531"/>
      <c r="S369" s="531"/>
      <c r="T369" s="531"/>
      <c r="U369" s="531"/>
      <c r="V369" s="531"/>
      <c r="W369" s="531"/>
      <c r="X369" s="531"/>
      <c r="Y369" s="531"/>
      <c r="Z369" s="531"/>
      <c r="AA369" s="531"/>
      <c r="AB369" s="531"/>
      <c r="AC369" s="531"/>
      <c r="AD369" s="531"/>
      <c r="AE369" s="531"/>
      <c r="AF369" s="531"/>
      <c r="AG369" s="531"/>
      <c r="AH369" s="532"/>
      <c r="AI369" s="532"/>
      <c r="AJ369" s="532"/>
      <c r="AK369" s="532"/>
      <c r="AL369" s="532"/>
      <c r="AM369" s="541"/>
    </row>
    <row r="370" spans="1:39" ht="15.5">
      <c r="A370" s="551">
        <v>10</v>
      </c>
      <c r="B370" s="356">
        <v>18081</v>
      </c>
      <c r="C370" s="357" t="s">
        <v>6921</v>
      </c>
      <c r="D370" s="358" t="s">
        <v>6922</v>
      </c>
      <c r="E370" s="359" t="s">
        <v>13</v>
      </c>
      <c r="F370" s="530"/>
      <c r="G370" s="530"/>
      <c r="H370" s="531"/>
      <c r="I370" s="531"/>
      <c r="J370" s="531"/>
      <c r="K370" s="531"/>
      <c r="L370" s="531"/>
      <c r="M370" s="531"/>
      <c r="N370" s="531"/>
      <c r="O370" s="531"/>
      <c r="P370" s="531"/>
      <c r="Q370" s="531"/>
      <c r="R370" s="531"/>
      <c r="S370" s="531"/>
      <c r="T370" s="531"/>
      <c r="U370" s="531"/>
      <c r="V370" s="531"/>
      <c r="W370" s="531"/>
      <c r="X370" s="531"/>
      <c r="Y370" s="531"/>
      <c r="Z370" s="531"/>
      <c r="AA370" s="531"/>
      <c r="AB370" s="531"/>
      <c r="AC370" s="531"/>
      <c r="AD370" s="531"/>
      <c r="AE370" s="531"/>
      <c r="AF370" s="531"/>
      <c r="AG370" s="531"/>
      <c r="AH370" s="532"/>
      <c r="AI370" s="532"/>
      <c r="AJ370" s="532"/>
      <c r="AK370" s="532"/>
      <c r="AL370" s="532"/>
      <c r="AM370" s="541"/>
    </row>
    <row r="371" spans="1:39" ht="15.5">
      <c r="A371" s="551">
        <v>11</v>
      </c>
      <c r="B371" s="356">
        <v>18082</v>
      </c>
      <c r="C371" s="357" t="s">
        <v>6923</v>
      </c>
      <c r="D371" s="358" t="s">
        <v>6924</v>
      </c>
      <c r="E371" s="359" t="s">
        <v>14</v>
      </c>
      <c r="F371" s="530"/>
      <c r="G371" s="530"/>
      <c r="H371" s="531"/>
      <c r="I371" s="531"/>
      <c r="J371" s="531"/>
      <c r="K371" s="531"/>
      <c r="L371" s="531"/>
      <c r="M371" s="531"/>
      <c r="N371" s="531"/>
      <c r="O371" s="531"/>
      <c r="P371" s="531"/>
      <c r="Q371" s="531"/>
      <c r="R371" s="531"/>
      <c r="S371" s="531"/>
      <c r="T371" s="531"/>
      <c r="U371" s="531"/>
      <c r="V371" s="531"/>
      <c r="W371" s="531"/>
      <c r="X371" s="531"/>
      <c r="Y371" s="531"/>
      <c r="Z371" s="531"/>
      <c r="AA371" s="531"/>
      <c r="AB371" s="531"/>
      <c r="AC371" s="531"/>
      <c r="AD371" s="531"/>
      <c r="AE371" s="531"/>
      <c r="AF371" s="531"/>
      <c r="AG371" s="531"/>
      <c r="AH371" s="532"/>
      <c r="AI371" s="532"/>
      <c r="AJ371" s="532"/>
      <c r="AK371" s="532"/>
      <c r="AL371" s="532"/>
      <c r="AM371" s="541"/>
    </row>
    <row r="372" spans="1:39" ht="15.5">
      <c r="A372" s="551">
        <v>12</v>
      </c>
      <c r="B372" s="356">
        <v>18083</v>
      </c>
      <c r="C372" s="357" t="s">
        <v>6925</v>
      </c>
      <c r="D372" s="358" t="s">
        <v>6926</v>
      </c>
      <c r="E372" s="359" t="s">
        <v>13</v>
      </c>
      <c r="F372" s="530"/>
      <c r="G372" s="530"/>
      <c r="H372" s="531"/>
      <c r="I372" s="531"/>
      <c r="J372" s="531"/>
      <c r="K372" s="531"/>
      <c r="L372" s="531"/>
      <c r="M372" s="531"/>
      <c r="N372" s="531"/>
      <c r="O372" s="531"/>
      <c r="P372" s="531"/>
      <c r="Q372" s="531"/>
      <c r="R372" s="531"/>
      <c r="S372" s="531"/>
      <c r="T372" s="531"/>
      <c r="U372" s="531"/>
      <c r="V372" s="531"/>
      <c r="W372" s="531"/>
      <c r="X372" s="531"/>
      <c r="Y372" s="531"/>
      <c r="Z372" s="531"/>
      <c r="AA372" s="531"/>
      <c r="AB372" s="531"/>
      <c r="AC372" s="531"/>
      <c r="AD372" s="531"/>
      <c r="AE372" s="531"/>
      <c r="AF372" s="531"/>
      <c r="AG372" s="531"/>
      <c r="AH372" s="532"/>
      <c r="AI372" s="532"/>
      <c r="AJ372" s="532"/>
      <c r="AK372" s="532"/>
      <c r="AL372" s="532"/>
      <c r="AM372" s="541"/>
    </row>
    <row r="373" spans="1:39" ht="15.5">
      <c r="A373" s="551">
        <v>13</v>
      </c>
      <c r="B373" s="356">
        <v>18084</v>
      </c>
      <c r="C373" s="357" t="s">
        <v>6927</v>
      </c>
      <c r="D373" s="358" t="s">
        <v>6928</v>
      </c>
      <c r="E373" s="359" t="s">
        <v>13</v>
      </c>
      <c r="F373" s="530"/>
      <c r="G373" s="530"/>
      <c r="H373" s="531"/>
      <c r="I373" s="531"/>
      <c r="J373" s="531"/>
      <c r="K373" s="531"/>
      <c r="L373" s="531"/>
      <c r="M373" s="531"/>
      <c r="N373" s="531"/>
      <c r="O373" s="531"/>
      <c r="P373" s="531"/>
      <c r="Q373" s="531"/>
      <c r="R373" s="531"/>
      <c r="S373" s="531"/>
      <c r="T373" s="531"/>
      <c r="U373" s="531"/>
      <c r="V373" s="531"/>
      <c r="W373" s="531"/>
      <c r="X373" s="531"/>
      <c r="Y373" s="531"/>
      <c r="Z373" s="531"/>
      <c r="AA373" s="531"/>
      <c r="AB373" s="531"/>
      <c r="AC373" s="531"/>
      <c r="AD373" s="531"/>
      <c r="AE373" s="531"/>
      <c r="AF373" s="531"/>
      <c r="AG373" s="531"/>
      <c r="AH373" s="532"/>
      <c r="AI373" s="532"/>
      <c r="AJ373" s="532"/>
      <c r="AK373" s="532"/>
      <c r="AL373" s="532"/>
      <c r="AM373" s="541"/>
    </row>
    <row r="374" spans="1:39" ht="15.5">
      <c r="A374" s="551">
        <v>14</v>
      </c>
      <c r="B374" s="356">
        <v>18085</v>
      </c>
      <c r="C374" s="357" t="s">
        <v>6929</v>
      </c>
      <c r="D374" s="358" t="s">
        <v>6930</v>
      </c>
      <c r="E374" s="359" t="s">
        <v>13</v>
      </c>
      <c r="F374" s="530"/>
      <c r="G374" s="530"/>
      <c r="H374" s="531"/>
      <c r="I374" s="531"/>
      <c r="J374" s="531"/>
      <c r="K374" s="531"/>
      <c r="L374" s="531"/>
      <c r="M374" s="531"/>
      <c r="N374" s="531"/>
      <c r="O374" s="531"/>
      <c r="P374" s="531"/>
      <c r="Q374" s="531"/>
      <c r="R374" s="531"/>
      <c r="S374" s="531"/>
      <c r="T374" s="531"/>
      <c r="U374" s="531"/>
      <c r="V374" s="531"/>
      <c r="W374" s="531"/>
      <c r="X374" s="531"/>
      <c r="Y374" s="531"/>
      <c r="Z374" s="531"/>
      <c r="AA374" s="531"/>
      <c r="AB374" s="531"/>
      <c r="AC374" s="531"/>
      <c r="AD374" s="531"/>
      <c r="AE374" s="531"/>
      <c r="AF374" s="531"/>
      <c r="AG374" s="531"/>
      <c r="AH374" s="532"/>
      <c r="AI374" s="532"/>
      <c r="AJ374" s="532"/>
      <c r="AK374" s="532"/>
      <c r="AL374" s="532"/>
      <c r="AM374" s="541"/>
    </row>
    <row r="375" spans="1:39" ht="15.5">
      <c r="A375" s="551">
        <v>15</v>
      </c>
      <c r="B375" s="356">
        <v>18086</v>
      </c>
      <c r="C375" s="357" t="s">
        <v>6931</v>
      </c>
      <c r="D375" s="358" t="s">
        <v>6932</v>
      </c>
      <c r="E375" s="359" t="s">
        <v>13</v>
      </c>
      <c r="F375" s="530"/>
      <c r="G375" s="530"/>
      <c r="H375" s="531"/>
      <c r="I375" s="531"/>
      <c r="J375" s="531"/>
      <c r="K375" s="531"/>
      <c r="L375" s="531"/>
      <c r="M375" s="531"/>
      <c r="N375" s="531"/>
      <c r="O375" s="531"/>
      <c r="P375" s="531"/>
      <c r="Q375" s="531"/>
      <c r="R375" s="531"/>
      <c r="S375" s="531"/>
      <c r="T375" s="531"/>
      <c r="U375" s="531"/>
      <c r="V375" s="531"/>
      <c r="W375" s="531"/>
      <c r="X375" s="531"/>
      <c r="Y375" s="531"/>
      <c r="Z375" s="531"/>
      <c r="AA375" s="531"/>
      <c r="AB375" s="531"/>
      <c r="AC375" s="532"/>
      <c r="AD375" s="531"/>
      <c r="AE375" s="531"/>
      <c r="AF375" s="531"/>
      <c r="AG375" s="531"/>
      <c r="AH375" s="532"/>
      <c r="AI375" s="532"/>
      <c r="AJ375" s="532"/>
      <c r="AK375" s="532"/>
      <c r="AL375" s="532"/>
      <c r="AM375" s="541"/>
    </row>
    <row r="376" spans="1:39" ht="15.5">
      <c r="A376" s="551">
        <v>16</v>
      </c>
      <c r="B376" s="356">
        <v>18087</v>
      </c>
      <c r="C376" s="357" t="s">
        <v>6933</v>
      </c>
      <c r="D376" s="358" t="s">
        <v>6934</v>
      </c>
      <c r="E376" s="359" t="s">
        <v>13</v>
      </c>
      <c r="F376" s="530"/>
      <c r="G376" s="530"/>
      <c r="H376" s="531"/>
      <c r="I376" s="531"/>
      <c r="J376" s="531"/>
      <c r="K376" s="531"/>
      <c r="L376" s="531"/>
      <c r="M376" s="531"/>
      <c r="N376" s="531"/>
      <c r="O376" s="531"/>
      <c r="P376" s="531"/>
      <c r="Q376" s="531"/>
      <c r="R376" s="531"/>
      <c r="S376" s="531"/>
      <c r="T376" s="531"/>
      <c r="U376" s="531"/>
      <c r="V376" s="531"/>
      <c r="W376" s="531"/>
      <c r="X376" s="531"/>
      <c r="Y376" s="531"/>
      <c r="Z376" s="531"/>
      <c r="AA376" s="531"/>
      <c r="AB376" s="531"/>
      <c r="AC376" s="531"/>
      <c r="AD376" s="531"/>
      <c r="AE376" s="531"/>
      <c r="AF376" s="531"/>
      <c r="AG376" s="531"/>
      <c r="AH376" s="532"/>
      <c r="AI376" s="532"/>
      <c r="AJ376" s="532"/>
      <c r="AK376" s="532"/>
      <c r="AL376" s="532"/>
      <c r="AM376" s="541"/>
    </row>
    <row r="377" spans="1:39" ht="15.5">
      <c r="A377" s="551">
        <v>17</v>
      </c>
      <c r="B377" s="356">
        <v>18088</v>
      </c>
      <c r="C377" s="357" t="s">
        <v>6935</v>
      </c>
      <c r="D377" s="358" t="s">
        <v>6936</v>
      </c>
      <c r="E377" s="359" t="s">
        <v>13</v>
      </c>
      <c r="F377" s="530"/>
      <c r="G377" s="530"/>
      <c r="H377" s="531"/>
      <c r="I377" s="531"/>
      <c r="J377" s="531"/>
      <c r="K377" s="531"/>
      <c r="L377" s="531"/>
      <c r="M377" s="531"/>
      <c r="N377" s="531"/>
      <c r="O377" s="531"/>
      <c r="P377" s="531"/>
      <c r="Q377" s="531"/>
      <c r="R377" s="531"/>
      <c r="S377" s="531"/>
      <c r="T377" s="531"/>
      <c r="U377" s="531"/>
      <c r="V377" s="531"/>
      <c r="W377" s="531"/>
      <c r="X377" s="531"/>
      <c r="Y377" s="531"/>
      <c r="Z377" s="531"/>
      <c r="AA377" s="531"/>
      <c r="AB377" s="531"/>
      <c r="AC377" s="531"/>
      <c r="AD377" s="531"/>
      <c r="AE377" s="531"/>
      <c r="AF377" s="531"/>
      <c r="AG377" s="531"/>
      <c r="AH377" s="532"/>
      <c r="AI377" s="532"/>
      <c r="AJ377" s="532"/>
      <c r="AK377" s="532"/>
      <c r="AL377" s="532"/>
      <c r="AM377" s="541"/>
    </row>
    <row r="378" spans="1:39" ht="15.5">
      <c r="A378" s="551">
        <v>18</v>
      </c>
      <c r="B378" s="356">
        <v>18089</v>
      </c>
      <c r="C378" s="357" t="s">
        <v>6937</v>
      </c>
      <c r="D378" s="358" t="s">
        <v>6938</v>
      </c>
      <c r="E378" s="359" t="s">
        <v>13</v>
      </c>
      <c r="F378" s="530"/>
      <c r="G378" s="530"/>
      <c r="H378" s="531"/>
      <c r="I378" s="531"/>
      <c r="J378" s="531" t="s">
        <v>2547</v>
      </c>
      <c r="K378" s="531"/>
      <c r="L378" s="531"/>
      <c r="M378" s="531"/>
      <c r="N378" s="531"/>
      <c r="O378" s="531"/>
      <c r="P378" s="531"/>
      <c r="Q378" s="531"/>
      <c r="R378" s="531"/>
      <c r="S378" s="531"/>
      <c r="T378" s="531"/>
      <c r="U378" s="531"/>
      <c r="V378" s="531"/>
      <c r="W378" s="531"/>
      <c r="X378" s="531"/>
      <c r="Y378" s="531"/>
      <c r="Z378" s="531"/>
      <c r="AA378" s="531"/>
      <c r="AB378" s="531"/>
      <c r="AC378" s="531"/>
      <c r="AD378" s="531"/>
      <c r="AE378" s="531"/>
      <c r="AF378" s="531"/>
      <c r="AG378" s="531"/>
      <c r="AH378" s="532"/>
      <c r="AI378" s="532"/>
      <c r="AJ378" s="532"/>
      <c r="AK378" s="532"/>
      <c r="AL378" s="532"/>
      <c r="AM378" s="541"/>
    </row>
    <row r="379" spans="1:39" ht="15.5">
      <c r="A379" s="551">
        <v>19</v>
      </c>
      <c r="B379" s="356">
        <v>18090</v>
      </c>
      <c r="C379" s="357" t="s">
        <v>6939</v>
      </c>
      <c r="D379" s="358" t="s">
        <v>6940</v>
      </c>
      <c r="E379" s="359" t="s">
        <v>14</v>
      </c>
      <c r="F379" s="530"/>
      <c r="G379" s="530"/>
      <c r="H379" s="531"/>
      <c r="I379" s="531"/>
      <c r="J379" s="531"/>
      <c r="K379" s="531"/>
      <c r="L379" s="531"/>
      <c r="M379" s="531"/>
      <c r="N379" s="531"/>
      <c r="O379" s="531"/>
      <c r="P379" s="531"/>
      <c r="Q379" s="531"/>
      <c r="R379" s="531"/>
      <c r="S379" s="531"/>
      <c r="T379" s="531"/>
      <c r="U379" s="531"/>
      <c r="V379" s="531"/>
      <c r="W379" s="531"/>
      <c r="X379" s="531"/>
      <c r="Y379" s="531"/>
      <c r="Z379" s="531"/>
      <c r="AA379" s="531"/>
      <c r="AB379" s="531"/>
      <c r="AC379" s="531"/>
      <c r="AD379" s="531"/>
      <c r="AE379" s="531"/>
      <c r="AF379" s="531"/>
      <c r="AG379" s="531"/>
      <c r="AH379" s="532"/>
      <c r="AI379" s="532"/>
      <c r="AJ379" s="532"/>
      <c r="AK379" s="532"/>
      <c r="AL379" s="532"/>
      <c r="AM379" s="541"/>
    </row>
    <row r="380" spans="1:39" ht="15.5">
      <c r="A380" s="551">
        <v>20</v>
      </c>
      <c r="B380" s="356">
        <v>18091</v>
      </c>
      <c r="C380" s="357" t="s">
        <v>6941</v>
      </c>
      <c r="D380" s="358" t="s">
        <v>6942</v>
      </c>
      <c r="E380" s="359" t="s">
        <v>14</v>
      </c>
      <c r="F380" s="530"/>
      <c r="G380" s="530"/>
      <c r="H380" s="531"/>
      <c r="I380" s="531"/>
      <c r="J380" s="531"/>
      <c r="K380" s="531"/>
      <c r="L380" s="531"/>
      <c r="M380" s="531"/>
      <c r="N380" s="531"/>
      <c r="O380" s="531"/>
      <c r="P380" s="531"/>
      <c r="Q380" s="531"/>
      <c r="R380" s="531"/>
      <c r="S380" s="531"/>
      <c r="T380" s="531"/>
      <c r="U380" s="531"/>
      <c r="V380" s="531"/>
      <c r="W380" s="531"/>
      <c r="X380" s="531"/>
      <c r="Y380" s="531"/>
      <c r="Z380" s="531"/>
      <c r="AA380" s="531"/>
      <c r="AB380" s="531"/>
      <c r="AC380" s="531"/>
      <c r="AD380" s="531"/>
      <c r="AE380" s="531"/>
      <c r="AF380" s="531"/>
      <c r="AG380" s="531"/>
      <c r="AH380" s="532"/>
      <c r="AI380" s="532"/>
      <c r="AJ380" s="532"/>
      <c r="AK380" s="532"/>
      <c r="AL380" s="532"/>
      <c r="AM380" s="541"/>
    </row>
    <row r="381" spans="1:39" ht="15.5">
      <c r="A381" s="551">
        <v>21</v>
      </c>
      <c r="B381" s="356">
        <v>18092</v>
      </c>
      <c r="C381" s="357" t="s">
        <v>6943</v>
      </c>
      <c r="D381" s="358" t="s">
        <v>6944</v>
      </c>
      <c r="E381" s="359" t="s">
        <v>14</v>
      </c>
      <c r="F381" s="530"/>
      <c r="G381" s="530"/>
      <c r="H381" s="531"/>
      <c r="I381" s="531"/>
      <c r="J381" s="531"/>
      <c r="K381" s="531"/>
      <c r="L381" s="531"/>
      <c r="M381" s="531"/>
      <c r="N381" s="531"/>
      <c r="O381" s="531"/>
      <c r="P381" s="531"/>
      <c r="Q381" s="531"/>
      <c r="R381" s="531"/>
      <c r="S381" s="531"/>
      <c r="T381" s="531"/>
      <c r="U381" s="531"/>
      <c r="V381" s="531"/>
      <c r="W381" s="531"/>
      <c r="X381" s="531"/>
      <c r="Y381" s="531"/>
      <c r="Z381" s="531"/>
      <c r="AA381" s="531"/>
      <c r="AB381" s="531"/>
      <c r="AC381" s="531"/>
      <c r="AD381" s="531"/>
      <c r="AE381" s="531"/>
      <c r="AF381" s="531"/>
      <c r="AG381" s="531"/>
      <c r="AH381" s="532"/>
      <c r="AI381" s="532"/>
      <c r="AJ381" s="532"/>
      <c r="AK381" s="532"/>
      <c r="AL381" s="532"/>
      <c r="AM381" s="541"/>
    </row>
    <row r="382" spans="1:39" ht="15.5">
      <c r="A382" s="551">
        <v>22</v>
      </c>
      <c r="B382" s="356">
        <v>18093</v>
      </c>
      <c r="C382" s="357" t="s">
        <v>6945</v>
      </c>
      <c r="D382" s="358" t="s">
        <v>6946</v>
      </c>
      <c r="E382" s="359" t="s">
        <v>14</v>
      </c>
      <c r="F382" s="530"/>
      <c r="G382" s="530"/>
      <c r="H382" s="531"/>
      <c r="I382" s="531"/>
      <c r="J382" s="531"/>
      <c r="K382" s="531"/>
      <c r="L382" s="531"/>
      <c r="M382" s="531"/>
      <c r="N382" s="531"/>
      <c r="O382" s="531"/>
      <c r="P382" s="531"/>
      <c r="Q382" s="531"/>
      <c r="R382" s="531"/>
      <c r="S382" s="531"/>
      <c r="T382" s="531"/>
      <c r="U382" s="531"/>
      <c r="V382" s="531"/>
      <c r="W382" s="531"/>
      <c r="X382" s="531"/>
      <c r="Y382" s="531"/>
      <c r="Z382" s="531"/>
      <c r="AA382" s="531"/>
      <c r="AB382" s="531"/>
      <c r="AC382" s="531"/>
      <c r="AD382" s="531"/>
      <c r="AE382" s="531"/>
      <c r="AF382" s="531"/>
      <c r="AG382" s="531"/>
      <c r="AH382" s="532"/>
      <c r="AI382" s="532"/>
      <c r="AJ382" s="532"/>
      <c r="AK382" s="532"/>
      <c r="AL382" s="532"/>
      <c r="AM382" s="541"/>
    </row>
    <row r="383" spans="1:39" ht="15.5">
      <c r="A383" s="551">
        <v>23</v>
      </c>
      <c r="B383" s="356">
        <v>18094</v>
      </c>
      <c r="C383" s="357" t="s">
        <v>6947</v>
      </c>
      <c r="D383" s="358" t="s">
        <v>6948</v>
      </c>
      <c r="E383" s="359" t="s">
        <v>14</v>
      </c>
      <c r="F383" s="530"/>
      <c r="G383" s="530"/>
      <c r="H383" s="531"/>
      <c r="I383" s="531"/>
      <c r="J383" s="531"/>
      <c r="K383" s="531"/>
      <c r="L383" s="531"/>
      <c r="M383" s="531"/>
      <c r="N383" s="531"/>
      <c r="O383" s="531"/>
      <c r="P383" s="531"/>
      <c r="Q383" s="531"/>
      <c r="R383" s="531"/>
      <c r="S383" s="531"/>
      <c r="T383" s="531"/>
      <c r="U383" s="531"/>
      <c r="V383" s="531"/>
      <c r="W383" s="531"/>
      <c r="X383" s="531"/>
      <c r="Y383" s="531"/>
      <c r="Z383" s="531"/>
      <c r="AA383" s="531"/>
      <c r="AB383" s="531"/>
      <c r="AC383" s="531"/>
      <c r="AD383" s="531"/>
      <c r="AE383" s="531"/>
      <c r="AF383" s="531"/>
      <c r="AG383" s="531"/>
      <c r="AH383" s="532"/>
      <c r="AI383" s="532"/>
      <c r="AJ383" s="532"/>
      <c r="AK383" s="532"/>
      <c r="AL383" s="532"/>
      <c r="AM383" s="541"/>
    </row>
    <row r="384" spans="1:39" ht="16" thickBot="1">
      <c r="A384" s="552">
        <v>24</v>
      </c>
      <c r="B384" s="553">
        <v>18095</v>
      </c>
      <c r="C384" s="554" t="s">
        <v>6949</v>
      </c>
      <c r="D384" s="542" t="s">
        <v>6950</v>
      </c>
      <c r="E384" s="543" t="s">
        <v>14</v>
      </c>
      <c r="F384" s="544"/>
      <c r="G384" s="544"/>
      <c r="H384" s="545"/>
      <c r="I384" s="545"/>
      <c r="J384" s="545"/>
      <c r="K384" s="545"/>
      <c r="L384" s="545"/>
      <c r="M384" s="545"/>
      <c r="N384" s="545"/>
      <c r="O384" s="545"/>
      <c r="P384" s="545"/>
      <c r="Q384" s="545"/>
      <c r="R384" s="545"/>
      <c r="S384" s="545"/>
      <c r="T384" s="545"/>
      <c r="U384" s="545"/>
      <c r="V384" s="545"/>
      <c r="W384" s="545"/>
      <c r="X384" s="545"/>
      <c r="Y384" s="545"/>
      <c r="Z384" s="545"/>
      <c r="AA384" s="545"/>
      <c r="AB384" s="545"/>
      <c r="AC384" s="545"/>
      <c r="AD384" s="545"/>
      <c r="AE384" s="545"/>
      <c r="AF384" s="545"/>
      <c r="AG384" s="545"/>
      <c r="AH384" s="546"/>
      <c r="AI384" s="546"/>
      <c r="AJ384" s="546"/>
      <c r="AK384" s="546"/>
      <c r="AL384" s="546"/>
      <c r="AM384" s="547"/>
    </row>
    <row r="385" spans="1:41" ht="18" customHeight="1">
      <c r="A385" s="328"/>
      <c r="B385" s="328"/>
      <c r="C385" s="328"/>
      <c r="D385" s="328"/>
      <c r="E385" s="328"/>
      <c r="F385" s="329"/>
      <c r="G385" s="329"/>
      <c r="H385" s="329"/>
      <c r="I385" s="329"/>
      <c r="J385" s="329"/>
      <c r="K385" s="329"/>
      <c r="L385" s="329"/>
      <c r="M385" s="329"/>
      <c r="N385" s="329"/>
      <c r="O385" s="329"/>
      <c r="P385" s="329"/>
      <c r="Q385" s="329"/>
      <c r="R385" s="329"/>
      <c r="S385" s="329"/>
      <c r="T385" s="329"/>
      <c r="U385" s="329"/>
      <c r="V385" s="329"/>
      <c r="W385" s="329"/>
      <c r="X385" s="329"/>
      <c r="Y385" s="329"/>
      <c r="Z385" s="329"/>
      <c r="AA385" s="329"/>
      <c r="AB385" s="329"/>
      <c r="AC385" s="329"/>
      <c r="AD385" s="329"/>
      <c r="AE385" s="329"/>
      <c r="AF385" s="329"/>
      <c r="AG385" s="329"/>
    </row>
    <row r="386" spans="1:41" ht="18" customHeight="1">
      <c r="A386" s="330"/>
      <c r="B386" s="330"/>
      <c r="C386" s="326"/>
      <c r="D386" s="331"/>
      <c r="E386" s="330"/>
      <c r="F386" s="332"/>
      <c r="G386" s="331"/>
      <c r="H386" s="326"/>
      <c r="I386" s="326"/>
      <c r="J386" s="326"/>
      <c r="K386" s="326"/>
      <c r="L386" s="326"/>
      <c r="M386" s="326"/>
      <c r="N386" s="326"/>
      <c r="O386" s="326"/>
      <c r="P386" s="326"/>
      <c r="Q386" s="326"/>
      <c r="R386" s="326"/>
      <c r="S386" s="326"/>
      <c r="T386" s="606"/>
      <c r="U386" s="606"/>
      <c r="V386" s="606"/>
      <c r="W386" s="606"/>
      <c r="X386" s="606"/>
      <c r="Y386" s="606"/>
      <c r="Z386" s="606"/>
      <c r="AA386" s="606"/>
      <c r="AB386" s="606"/>
      <c r="AC386" s="606"/>
      <c r="AD386" s="606"/>
      <c r="AE386" s="606"/>
      <c r="AF386" s="326"/>
      <c r="AG386" s="326"/>
    </row>
    <row r="387" spans="1:41" ht="18" customHeight="1">
      <c r="A387" s="330"/>
      <c r="B387" s="330"/>
      <c r="C387" s="326"/>
      <c r="D387" s="331"/>
      <c r="E387" s="330"/>
      <c r="F387" s="332"/>
      <c r="G387" s="331"/>
      <c r="H387" s="326"/>
      <c r="I387" s="326"/>
      <c r="J387" s="326"/>
      <c r="K387" s="326"/>
      <c r="L387" s="326"/>
      <c r="M387" s="326"/>
      <c r="N387" s="326"/>
      <c r="O387" s="326"/>
      <c r="P387" s="326"/>
      <c r="Q387" s="326"/>
      <c r="R387" s="326"/>
      <c r="S387" s="326"/>
      <c r="T387" s="606"/>
      <c r="U387" s="606"/>
      <c r="V387" s="606"/>
      <c r="W387" s="606"/>
      <c r="X387" s="606"/>
      <c r="Y387" s="606"/>
      <c r="Z387" s="606"/>
      <c r="AA387" s="606"/>
      <c r="AB387" s="606"/>
      <c r="AC387" s="326"/>
      <c r="AD387" s="326"/>
      <c r="AE387" s="326"/>
      <c r="AF387" s="326"/>
      <c r="AG387" s="326"/>
    </row>
    <row r="388" spans="1:41" ht="18" customHeight="1">
      <c r="A388" s="330"/>
      <c r="B388" s="330"/>
      <c r="C388" s="330"/>
      <c r="D388" s="331"/>
      <c r="E388" s="330"/>
      <c r="F388" s="332"/>
      <c r="G388" s="331"/>
      <c r="H388" s="326"/>
      <c r="I388" s="326"/>
      <c r="J388" s="326"/>
      <c r="K388" s="326"/>
      <c r="L388" s="326"/>
      <c r="M388" s="326"/>
      <c r="N388" s="326"/>
      <c r="O388" s="326"/>
      <c r="P388" s="326"/>
      <c r="Q388" s="326"/>
      <c r="R388" s="326"/>
      <c r="S388" s="326"/>
      <c r="T388" s="326"/>
      <c r="U388" s="326"/>
      <c r="V388" s="326"/>
      <c r="W388" s="326"/>
      <c r="X388" s="331"/>
      <c r="Y388" s="331"/>
      <c r="Z388" s="331"/>
      <c r="AA388" s="331"/>
      <c r="AB388" s="331"/>
      <c r="AC388" s="331"/>
      <c r="AD388" s="331"/>
      <c r="AE388" s="331"/>
      <c r="AF388" s="331"/>
      <c r="AG388" s="326"/>
      <c r="AK388" s="333"/>
      <c r="AL388" s="333"/>
      <c r="AM388" s="333"/>
      <c r="AN388" s="329"/>
      <c r="AO388" s="334"/>
    </row>
    <row r="389" spans="1:41" ht="18" customHeight="1">
      <c r="A389" s="330"/>
      <c r="B389" s="330"/>
      <c r="C389" s="330"/>
      <c r="D389" s="335"/>
      <c r="E389" s="330"/>
      <c r="F389" s="331"/>
      <c r="G389" s="330"/>
      <c r="H389" s="332"/>
      <c r="I389" s="332"/>
      <c r="J389" s="326"/>
      <c r="K389" s="326"/>
      <c r="L389" s="326"/>
      <c r="M389" s="326"/>
      <c r="N389" s="326"/>
      <c r="O389" s="326"/>
      <c r="P389" s="326"/>
      <c r="Q389" s="326"/>
      <c r="R389" s="326"/>
      <c r="S389" s="326"/>
      <c r="T389" s="326"/>
      <c r="U389" s="326"/>
      <c r="V389" s="326"/>
      <c r="W389" s="326"/>
      <c r="X389" s="331"/>
      <c r="Y389" s="331"/>
      <c r="Z389" s="331"/>
      <c r="AA389" s="331"/>
      <c r="AB389" s="331"/>
      <c r="AC389" s="331"/>
      <c r="AD389" s="331"/>
      <c r="AE389" s="331"/>
      <c r="AF389" s="331"/>
      <c r="AG389" s="326"/>
    </row>
    <row r="390" spans="1:41" ht="18" customHeight="1">
      <c r="A390" s="330"/>
      <c r="B390" s="330"/>
      <c r="C390" s="326"/>
      <c r="D390" s="332"/>
      <c r="E390" s="330"/>
      <c r="F390" s="330"/>
      <c r="G390" s="330"/>
      <c r="H390" s="332"/>
      <c r="I390" s="332"/>
      <c r="J390" s="326"/>
      <c r="K390" s="326"/>
      <c r="L390" s="326"/>
      <c r="M390" s="326"/>
      <c r="N390" s="326"/>
      <c r="O390" s="326"/>
      <c r="P390" s="326"/>
      <c r="Q390" s="326"/>
      <c r="R390" s="326"/>
      <c r="S390" s="326"/>
      <c r="T390" s="326"/>
      <c r="U390" s="326"/>
      <c r="V390" s="326"/>
      <c r="W390" s="326"/>
      <c r="X390" s="331"/>
      <c r="Y390" s="331"/>
      <c r="Z390" s="331"/>
      <c r="AA390" s="331"/>
      <c r="AB390" s="331"/>
      <c r="AC390" s="331"/>
      <c r="AD390" s="331"/>
      <c r="AE390" s="331"/>
      <c r="AF390" s="331"/>
      <c r="AG390" s="326"/>
    </row>
    <row r="391" spans="1:41" ht="18" customHeight="1">
      <c r="A391" s="330"/>
      <c r="B391" s="330"/>
      <c r="C391" s="326"/>
      <c r="D391" s="339"/>
      <c r="E391" s="330"/>
      <c r="F391" s="330"/>
      <c r="G391" s="330"/>
      <c r="H391" s="326"/>
      <c r="I391" s="326"/>
      <c r="J391" s="326"/>
      <c r="K391" s="326"/>
      <c r="L391" s="326"/>
      <c r="M391" s="326"/>
      <c r="N391" s="326"/>
      <c r="O391" s="326"/>
      <c r="P391" s="326"/>
      <c r="Q391" s="326"/>
      <c r="R391" s="326"/>
      <c r="S391" s="326"/>
      <c r="T391" s="615"/>
      <c r="U391" s="615"/>
      <c r="V391" s="615"/>
      <c r="W391" s="615"/>
      <c r="X391" s="615"/>
      <c r="Y391" s="615"/>
      <c r="Z391" s="615"/>
      <c r="AA391" s="615"/>
      <c r="AB391" s="615"/>
      <c r="AC391" s="615"/>
      <c r="AD391" s="615"/>
      <c r="AE391" s="334"/>
      <c r="AF391" s="340"/>
      <c r="AG391" s="326"/>
    </row>
    <row r="392" spans="1:41" ht="18" customHeight="1">
      <c r="A392" s="330"/>
      <c r="B392" s="330"/>
      <c r="C392" s="326"/>
      <c r="D392" s="339"/>
      <c r="E392" s="330"/>
      <c r="F392" s="330"/>
      <c r="G392" s="330"/>
      <c r="H392" s="326"/>
      <c r="I392" s="326"/>
      <c r="J392" s="326"/>
      <c r="K392" s="326"/>
      <c r="L392" s="326"/>
      <c r="M392" s="326"/>
      <c r="N392" s="326"/>
      <c r="O392" s="326"/>
      <c r="P392" s="326"/>
      <c r="Q392" s="326"/>
      <c r="R392" s="326"/>
      <c r="S392" s="326"/>
      <c r="T392" s="347"/>
      <c r="U392" s="333"/>
      <c r="V392" s="333"/>
      <c r="W392" s="342"/>
      <c r="X392" s="342"/>
      <c r="Y392" s="342"/>
      <c r="Z392" s="342"/>
      <c r="AA392" s="342"/>
      <c r="AB392" s="333"/>
      <c r="AC392" s="329"/>
      <c r="AD392" s="334"/>
      <c r="AE392" s="334"/>
      <c r="AF392" s="340"/>
      <c r="AG392" s="326"/>
    </row>
    <row r="393" spans="1:41" ht="32.15" customHeight="1">
      <c r="A393" s="616"/>
      <c r="B393" s="616"/>
      <c r="C393" s="616"/>
      <c r="D393" s="616"/>
      <c r="E393" s="616"/>
      <c r="F393" s="616"/>
      <c r="G393" s="616"/>
      <c r="H393" s="616"/>
      <c r="I393" s="616"/>
      <c r="J393" s="616"/>
      <c r="K393" s="616"/>
      <c r="L393" s="616"/>
      <c r="M393" s="616"/>
      <c r="N393" s="616"/>
      <c r="O393" s="616"/>
      <c r="P393" s="616"/>
      <c r="Q393" s="616"/>
      <c r="R393" s="616"/>
      <c r="S393" s="616"/>
      <c r="T393" s="616"/>
      <c r="U393" s="616"/>
      <c r="V393" s="616"/>
      <c r="W393" s="616"/>
      <c r="X393" s="616"/>
      <c r="Y393" s="616"/>
      <c r="Z393" s="616"/>
      <c r="AA393" s="616"/>
      <c r="AB393" s="616"/>
      <c r="AC393" s="616"/>
      <c r="AD393" s="616"/>
      <c r="AE393" s="616"/>
      <c r="AF393" s="616"/>
      <c r="AG393" s="616"/>
    </row>
    <row r="394" spans="1:41" ht="32.15" customHeight="1">
      <c r="A394" s="616"/>
      <c r="B394" s="616"/>
      <c r="C394" s="616"/>
      <c r="D394" s="616"/>
      <c r="E394" s="616"/>
      <c r="F394" s="616"/>
      <c r="G394" s="616"/>
      <c r="H394" s="616"/>
      <c r="I394" s="616"/>
      <c r="J394" s="616"/>
      <c r="K394" s="616"/>
      <c r="L394" s="616"/>
      <c r="M394" s="616"/>
      <c r="N394" s="616"/>
      <c r="O394" s="616"/>
      <c r="P394" s="616"/>
      <c r="Q394" s="616"/>
      <c r="R394" s="616"/>
      <c r="S394" s="616"/>
      <c r="T394" s="616"/>
      <c r="U394" s="616"/>
      <c r="V394" s="616"/>
      <c r="W394" s="616"/>
      <c r="X394" s="616"/>
      <c r="Y394" s="616"/>
      <c r="Z394" s="616"/>
      <c r="AA394" s="616"/>
      <c r="AB394" s="616"/>
      <c r="AC394" s="616"/>
      <c r="AD394" s="616"/>
      <c r="AE394" s="616"/>
      <c r="AF394" s="616"/>
      <c r="AG394" s="616"/>
    </row>
    <row r="395" spans="1:41" ht="32.15" customHeight="1">
      <c r="A395" s="616"/>
      <c r="B395" s="616"/>
      <c r="C395" s="616"/>
      <c r="D395" s="616"/>
      <c r="E395" s="616"/>
      <c r="F395" s="616"/>
      <c r="G395" s="616"/>
      <c r="H395" s="616"/>
      <c r="I395" s="616"/>
      <c r="J395" s="616"/>
      <c r="K395" s="616"/>
      <c r="L395" s="616"/>
      <c r="M395" s="616"/>
      <c r="N395" s="616"/>
      <c r="O395" s="616"/>
      <c r="P395" s="616"/>
      <c r="Q395" s="616"/>
      <c r="R395" s="616"/>
      <c r="S395" s="616"/>
      <c r="T395" s="616"/>
      <c r="U395" s="616"/>
      <c r="V395" s="616"/>
      <c r="W395" s="616"/>
      <c r="X395" s="616"/>
      <c r="Y395" s="616"/>
      <c r="Z395" s="616"/>
      <c r="AA395" s="616"/>
      <c r="AB395" s="616"/>
      <c r="AC395" s="616"/>
      <c r="AD395" s="616"/>
      <c r="AE395" s="616"/>
      <c r="AF395" s="616"/>
      <c r="AG395" s="616"/>
    </row>
    <row r="396" spans="1:41" ht="32.15" customHeight="1">
      <c r="A396" s="617"/>
      <c r="B396" s="617"/>
      <c r="C396" s="617"/>
      <c r="D396" s="617"/>
      <c r="E396" s="617"/>
      <c r="F396" s="617"/>
      <c r="G396" s="617"/>
      <c r="H396" s="617"/>
      <c r="I396" s="617"/>
      <c r="J396" s="617"/>
      <c r="K396" s="617"/>
      <c r="L396" s="326"/>
      <c r="M396" s="326"/>
      <c r="N396" s="326"/>
      <c r="O396" s="326"/>
      <c r="P396" s="326"/>
      <c r="Q396" s="326"/>
      <c r="R396" s="326"/>
      <c r="S396" s="326"/>
      <c r="T396" s="326"/>
      <c r="U396" s="326"/>
      <c r="V396" s="326"/>
      <c r="W396" s="326"/>
      <c r="X396" s="326"/>
      <c r="Y396" s="326"/>
      <c r="Z396" s="326"/>
      <c r="AA396" s="326"/>
      <c r="AB396" s="326"/>
      <c r="AC396" s="326"/>
      <c r="AD396" s="326"/>
      <c r="AE396" s="326"/>
      <c r="AF396" s="326"/>
      <c r="AG396" s="326"/>
    </row>
    <row r="397" spans="1:41" ht="32.15" customHeight="1">
      <c r="A397" s="618"/>
      <c r="B397" s="618"/>
      <c r="C397" s="618"/>
      <c r="D397" s="618"/>
      <c r="E397" s="618"/>
      <c r="F397" s="619"/>
      <c r="G397" s="619"/>
      <c r="H397" s="619"/>
      <c r="I397" s="619"/>
      <c r="J397" s="619"/>
      <c r="K397" s="619"/>
      <c r="L397" s="619"/>
      <c r="M397" s="619"/>
      <c r="N397" s="619"/>
      <c r="O397" s="619"/>
      <c r="P397" s="619"/>
      <c r="Q397" s="619"/>
      <c r="R397" s="619"/>
      <c r="S397" s="619"/>
      <c r="T397" s="619"/>
      <c r="U397" s="619"/>
      <c r="V397" s="619"/>
      <c r="W397" s="619"/>
      <c r="X397" s="619"/>
      <c r="Y397" s="619"/>
      <c r="Z397" s="619"/>
      <c r="AA397" s="619"/>
      <c r="AB397" s="619"/>
      <c r="AC397" s="619"/>
      <c r="AD397" s="620"/>
      <c r="AE397" s="620"/>
      <c r="AF397" s="620"/>
      <c r="AG397" s="620"/>
    </row>
    <row r="398" spans="1:41" ht="32.15" customHeight="1">
      <c r="A398" s="618"/>
      <c r="B398" s="327"/>
      <c r="C398" s="618"/>
      <c r="D398" s="618"/>
      <c r="E398" s="618"/>
      <c r="F398" s="619"/>
      <c r="G398" s="619"/>
      <c r="H398" s="619"/>
      <c r="I398" s="619"/>
      <c r="J398" s="619"/>
      <c r="K398" s="619"/>
      <c r="L398" s="619"/>
      <c r="M398" s="619"/>
      <c r="N398" s="619"/>
      <c r="O398" s="619"/>
      <c r="P398" s="619"/>
      <c r="Q398" s="619"/>
      <c r="R398" s="619"/>
      <c r="S398" s="619"/>
      <c r="T398" s="619"/>
      <c r="U398" s="619"/>
      <c r="V398" s="619"/>
      <c r="W398" s="619"/>
      <c r="X398" s="619"/>
      <c r="Y398" s="619"/>
      <c r="Z398" s="619"/>
      <c r="AA398" s="619"/>
      <c r="AB398" s="619"/>
      <c r="AC398" s="619"/>
      <c r="AD398" s="620"/>
      <c r="AE398" s="620"/>
      <c r="AF398" s="620"/>
      <c r="AG398" s="620"/>
    </row>
    <row r="399" spans="1:41" ht="32.15" customHeight="1">
      <c r="A399" s="618"/>
      <c r="B399" s="327"/>
      <c r="C399" s="618"/>
      <c r="D399" s="618"/>
      <c r="E399" s="618"/>
      <c r="F399" s="327"/>
      <c r="G399" s="327"/>
      <c r="H399" s="327"/>
      <c r="I399" s="327"/>
      <c r="J399" s="327"/>
      <c r="K399" s="327"/>
      <c r="L399" s="328"/>
      <c r="M399" s="328"/>
      <c r="N399" s="327"/>
      <c r="O399" s="327"/>
      <c r="P399" s="327"/>
      <c r="Q399" s="327"/>
      <c r="R399" s="327"/>
      <c r="S399" s="327"/>
      <c r="T399" s="328"/>
      <c r="U399" s="328"/>
      <c r="V399" s="327"/>
      <c r="W399" s="327"/>
      <c r="X399" s="327"/>
      <c r="Y399" s="327"/>
      <c r="Z399" s="327"/>
      <c r="AA399" s="327"/>
      <c r="AB399" s="328"/>
      <c r="AC399" s="328"/>
      <c r="AD399" s="328"/>
      <c r="AE399" s="328"/>
      <c r="AF399" s="328"/>
      <c r="AG399" s="328"/>
    </row>
    <row r="400" spans="1:41" ht="32.15" customHeight="1">
      <c r="A400" s="328"/>
      <c r="B400" s="328"/>
      <c r="C400" s="336"/>
      <c r="D400" s="337"/>
      <c r="E400" s="348"/>
      <c r="F400" s="330"/>
      <c r="G400" s="330"/>
      <c r="H400" s="326"/>
      <c r="I400" s="326"/>
      <c r="J400" s="326"/>
      <c r="K400" s="326"/>
      <c r="L400" s="326"/>
      <c r="M400" s="326"/>
      <c r="N400" s="326"/>
      <c r="O400" s="326"/>
      <c r="P400" s="326"/>
      <c r="Q400" s="326"/>
      <c r="R400" s="326"/>
      <c r="S400" s="326"/>
      <c r="T400" s="326"/>
      <c r="U400" s="326"/>
      <c r="V400" s="326"/>
      <c r="W400" s="326"/>
      <c r="X400" s="326"/>
      <c r="Y400" s="326"/>
      <c r="Z400" s="326"/>
      <c r="AA400" s="326"/>
      <c r="AB400" s="326"/>
      <c r="AC400" s="326"/>
      <c r="AD400" s="326"/>
      <c r="AE400" s="326"/>
      <c r="AF400" s="326"/>
      <c r="AG400" s="326"/>
    </row>
    <row r="401" spans="1:33" ht="32.15" customHeight="1">
      <c r="A401" s="328"/>
      <c r="B401" s="328"/>
      <c r="C401" s="336"/>
      <c r="D401" s="337"/>
      <c r="E401" s="348"/>
      <c r="F401" s="330"/>
      <c r="G401" s="330"/>
      <c r="H401" s="326"/>
      <c r="I401" s="326"/>
      <c r="J401" s="326"/>
      <c r="K401" s="326"/>
      <c r="L401" s="326"/>
      <c r="M401" s="326"/>
      <c r="N401" s="326"/>
      <c r="O401" s="326"/>
      <c r="P401" s="326"/>
      <c r="Q401" s="326"/>
      <c r="R401" s="326"/>
      <c r="S401" s="326"/>
      <c r="T401" s="326"/>
      <c r="U401" s="326"/>
      <c r="V401" s="326"/>
      <c r="W401" s="326"/>
      <c r="X401" s="326"/>
      <c r="Y401" s="326"/>
      <c r="Z401" s="326"/>
      <c r="AA401" s="326"/>
      <c r="AB401" s="326"/>
      <c r="AC401" s="326"/>
      <c r="AD401" s="326"/>
      <c r="AE401" s="326"/>
      <c r="AF401" s="326"/>
      <c r="AG401" s="326"/>
    </row>
    <row r="402" spans="1:33" ht="32.15" customHeight="1">
      <c r="A402" s="328"/>
      <c r="B402" s="328"/>
      <c r="C402" s="336"/>
      <c r="D402" s="337"/>
      <c r="E402" s="348"/>
      <c r="F402" s="330"/>
      <c r="G402" s="330"/>
      <c r="H402" s="326"/>
      <c r="I402" s="326"/>
      <c r="J402" s="326"/>
      <c r="K402" s="326"/>
      <c r="L402" s="326"/>
      <c r="M402" s="326"/>
      <c r="N402" s="326"/>
      <c r="O402" s="326"/>
      <c r="P402" s="326"/>
      <c r="Q402" s="326"/>
      <c r="R402" s="326"/>
      <c r="S402" s="326"/>
      <c r="T402" s="326"/>
      <c r="U402" s="326"/>
      <c r="V402" s="326"/>
      <c r="W402" s="326"/>
      <c r="X402" s="326"/>
      <c r="Y402" s="326"/>
      <c r="Z402" s="326"/>
      <c r="AA402" s="326"/>
      <c r="AB402" s="326"/>
      <c r="AC402" s="326"/>
      <c r="AD402" s="326"/>
      <c r="AE402" s="326"/>
      <c r="AF402" s="326"/>
      <c r="AG402" s="326"/>
    </row>
    <row r="403" spans="1:33" ht="32.15" customHeight="1">
      <c r="A403" s="328"/>
      <c r="B403" s="328"/>
      <c r="C403" s="336"/>
      <c r="D403" s="337"/>
      <c r="E403" s="348"/>
      <c r="F403" s="330"/>
      <c r="G403" s="330"/>
      <c r="H403" s="326"/>
      <c r="I403" s="326"/>
      <c r="J403" s="326"/>
      <c r="K403" s="326"/>
      <c r="L403" s="326"/>
      <c r="M403" s="326"/>
      <c r="N403" s="326"/>
      <c r="O403" s="326"/>
      <c r="P403" s="326"/>
      <c r="Q403" s="326"/>
      <c r="R403" s="326"/>
      <c r="S403" s="326"/>
      <c r="T403" s="326"/>
      <c r="U403" s="326"/>
      <c r="V403" s="326"/>
      <c r="W403" s="326"/>
      <c r="X403" s="326"/>
      <c r="Y403" s="326"/>
      <c r="Z403" s="326"/>
      <c r="AA403" s="326"/>
      <c r="AB403" s="326"/>
      <c r="AC403" s="326"/>
      <c r="AD403" s="326"/>
      <c r="AE403" s="326"/>
      <c r="AF403" s="326"/>
      <c r="AG403" s="326"/>
    </row>
    <row r="404" spans="1:33" ht="37.5" customHeight="1">
      <c r="A404" s="328"/>
      <c r="B404" s="328"/>
      <c r="C404" s="336"/>
      <c r="D404" s="337"/>
      <c r="E404" s="348"/>
      <c r="F404" s="330"/>
      <c r="G404" s="330"/>
      <c r="H404" s="326"/>
      <c r="I404" s="326"/>
      <c r="J404" s="326"/>
      <c r="K404" s="349"/>
      <c r="L404" s="349"/>
      <c r="M404" s="349"/>
      <c r="N404" s="349"/>
      <c r="O404" s="349"/>
      <c r="P404" s="349"/>
      <c r="Q404" s="349"/>
      <c r="R404" s="349"/>
      <c r="S404" s="349"/>
      <c r="T404" s="349"/>
      <c r="U404" s="349"/>
      <c r="V404" s="349"/>
      <c r="W404" s="349"/>
      <c r="X404" s="349"/>
      <c r="Y404" s="349"/>
      <c r="Z404" s="349"/>
      <c r="AA404" s="349"/>
      <c r="AB404" s="349"/>
      <c r="AC404" s="349"/>
      <c r="AD404" s="349"/>
      <c r="AE404" s="349"/>
      <c r="AF404" s="349"/>
      <c r="AG404" s="349"/>
    </row>
    <row r="405" spans="1:33" ht="15" customHeight="1">
      <c r="A405" s="328"/>
      <c r="B405" s="328"/>
      <c r="C405" s="336"/>
      <c r="D405" s="337"/>
      <c r="E405" s="348"/>
      <c r="F405" s="330"/>
      <c r="G405" s="330"/>
      <c r="H405" s="326"/>
      <c r="I405" s="326"/>
      <c r="J405" s="326"/>
      <c r="K405" s="326"/>
      <c r="L405" s="326"/>
      <c r="M405" s="326"/>
      <c r="N405" s="326"/>
      <c r="O405" s="326"/>
      <c r="P405" s="326"/>
      <c r="Q405" s="326"/>
      <c r="R405" s="326"/>
      <c r="S405" s="326"/>
      <c r="T405" s="326"/>
      <c r="U405" s="326"/>
      <c r="V405" s="326"/>
      <c r="W405" s="326"/>
      <c r="X405" s="326"/>
      <c r="Y405" s="326"/>
      <c r="Z405" s="326"/>
      <c r="AA405" s="326"/>
      <c r="AB405" s="326"/>
      <c r="AC405" s="326"/>
      <c r="AD405" s="326"/>
      <c r="AE405" s="326"/>
      <c r="AF405" s="326"/>
      <c r="AG405" s="326"/>
    </row>
    <row r="406" spans="1:33" ht="15.75" customHeight="1">
      <c r="A406" s="328"/>
      <c r="B406" s="328"/>
      <c r="C406" s="336"/>
      <c r="D406" s="337"/>
      <c r="E406" s="348"/>
      <c r="F406" s="330"/>
      <c r="G406" s="330"/>
      <c r="H406" s="326"/>
      <c r="I406" s="326"/>
      <c r="J406" s="326"/>
      <c r="K406" s="326"/>
      <c r="L406" s="326"/>
      <c r="M406" s="326"/>
      <c r="N406" s="326"/>
      <c r="O406" s="326"/>
      <c r="P406" s="326"/>
      <c r="Q406" s="326"/>
      <c r="R406" s="326"/>
      <c r="S406" s="326"/>
      <c r="T406" s="326"/>
      <c r="U406" s="326"/>
      <c r="V406" s="326"/>
      <c r="W406" s="326"/>
      <c r="X406" s="326"/>
      <c r="Y406" s="326"/>
      <c r="Z406" s="326"/>
      <c r="AA406" s="326"/>
      <c r="AB406" s="326"/>
      <c r="AC406" s="326"/>
      <c r="AD406" s="326"/>
      <c r="AE406" s="326"/>
      <c r="AF406" s="326"/>
      <c r="AG406" s="326"/>
    </row>
    <row r="407" spans="1:33" ht="15.75" customHeight="1">
      <c r="A407" s="328"/>
      <c r="B407" s="328"/>
      <c r="C407" s="336"/>
      <c r="D407" s="337"/>
      <c r="E407" s="348"/>
      <c r="F407" s="330"/>
      <c r="G407" s="330"/>
      <c r="H407" s="326"/>
      <c r="I407" s="326"/>
      <c r="J407" s="326"/>
      <c r="K407" s="326"/>
      <c r="L407" s="326"/>
      <c r="M407" s="326"/>
      <c r="N407" s="326"/>
      <c r="O407" s="326"/>
      <c r="P407" s="326"/>
      <c r="Q407" s="326"/>
      <c r="R407" s="326"/>
      <c r="S407" s="326"/>
      <c r="T407" s="326"/>
      <c r="U407" s="326"/>
      <c r="V407" s="326"/>
      <c r="W407" s="326"/>
      <c r="X407" s="326"/>
      <c r="Y407" s="326"/>
      <c r="Z407" s="326"/>
      <c r="AA407" s="326"/>
      <c r="AB407" s="326"/>
      <c r="AC407" s="326"/>
      <c r="AD407" s="326"/>
      <c r="AE407" s="326"/>
      <c r="AF407" s="326"/>
      <c r="AG407" s="326"/>
    </row>
    <row r="408" spans="1:33" ht="15" customHeight="1">
      <c r="A408" s="328"/>
      <c r="B408" s="328"/>
      <c r="C408" s="336"/>
      <c r="D408" s="337"/>
      <c r="E408" s="348"/>
      <c r="F408" s="330"/>
      <c r="G408" s="330"/>
      <c r="H408" s="326"/>
      <c r="I408" s="326"/>
      <c r="J408" s="326"/>
      <c r="K408" s="326"/>
      <c r="L408" s="326"/>
      <c r="M408" s="326"/>
      <c r="N408" s="326"/>
      <c r="O408" s="326"/>
      <c r="P408" s="326"/>
      <c r="Q408" s="326"/>
      <c r="R408" s="326"/>
      <c r="S408" s="326"/>
      <c r="T408" s="326"/>
      <c r="U408" s="326"/>
      <c r="V408" s="326"/>
      <c r="W408" s="326"/>
      <c r="X408" s="326"/>
      <c r="Y408" s="326"/>
      <c r="Z408" s="326"/>
      <c r="AA408" s="326"/>
      <c r="AB408" s="326"/>
      <c r="AC408" s="326"/>
      <c r="AD408" s="326"/>
      <c r="AE408" s="326"/>
      <c r="AF408" s="326"/>
      <c r="AG408" s="326"/>
    </row>
    <row r="409" spans="1:33" ht="15.5">
      <c r="A409" s="328"/>
      <c r="B409" s="328"/>
      <c r="C409" s="336"/>
      <c r="D409" s="337"/>
      <c r="E409" s="348"/>
      <c r="F409" s="330"/>
      <c r="G409" s="330"/>
      <c r="H409" s="326"/>
      <c r="I409" s="326"/>
      <c r="J409" s="326"/>
      <c r="K409" s="326"/>
      <c r="L409" s="326"/>
      <c r="M409" s="326"/>
      <c r="N409" s="326"/>
      <c r="O409" s="326"/>
      <c r="P409" s="326"/>
      <c r="Q409" s="326"/>
      <c r="R409" s="326"/>
      <c r="S409" s="326"/>
      <c r="T409" s="326"/>
      <c r="U409" s="326"/>
      <c r="V409" s="326"/>
      <c r="W409" s="326"/>
      <c r="X409" s="326"/>
      <c r="Y409" s="326"/>
      <c r="Z409" s="326"/>
      <c r="AA409" s="326"/>
      <c r="AB409" s="326"/>
      <c r="AC409" s="326"/>
      <c r="AD409" s="326"/>
      <c r="AE409" s="326"/>
      <c r="AF409" s="326"/>
      <c r="AG409" s="326"/>
    </row>
    <row r="410" spans="1:33" ht="15.5">
      <c r="A410" s="328"/>
      <c r="B410" s="328"/>
      <c r="C410" s="336"/>
      <c r="D410" s="337"/>
      <c r="E410" s="348"/>
      <c r="F410" s="330"/>
      <c r="G410" s="330"/>
      <c r="H410" s="326"/>
      <c r="I410" s="326"/>
      <c r="J410" s="326"/>
      <c r="K410" s="326"/>
      <c r="L410" s="326"/>
      <c r="M410" s="326"/>
      <c r="N410" s="326"/>
      <c r="O410" s="326"/>
      <c r="P410" s="326"/>
      <c r="Q410" s="326"/>
      <c r="R410" s="326"/>
      <c r="S410" s="326"/>
      <c r="T410" s="326"/>
      <c r="U410" s="326"/>
      <c r="V410" s="326"/>
      <c r="W410" s="326"/>
      <c r="X410" s="326"/>
      <c r="Y410" s="326"/>
      <c r="Z410" s="326"/>
      <c r="AA410" s="326"/>
      <c r="AB410" s="326"/>
      <c r="AC410" s="326"/>
      <c r="AD410" s="326"/>
      <c r="AE410" s="326"/>
      <c r="AF410" s="326"/>
      <c r="AG410" s="326"/>
    </row>
    <row r="411" spans="1:33" ht="15.5">
      <c r="A411" s="328"/>
      <c r="B411" s="328"/>
      <c r="C411" s="336"/>
      <c r="D411" s="337"/>
      <c r="E411" s="348"/>
      <c r="F411" s="330"/>
      <c r="G411" s="330"/>
      <c r="H411" s="326"/>
      <c r="I411" s="326"/>
      <c r="J411" s="326"/>
      <c r="K411" s="326"/>
      <c r="L411" s="326"/>
      <c r="M411" s="326"/>
      <c r="N411" s="326"/>
      <c r="O411" s="326"/>
      <c r="P411" s="326"/>
      <c r="Q411" s="326"/>
      <c r="R411" s="326"/>
      <c r="S411" s="326"/>
      <c r="T411" s="326"/>
      <c r="U411" s="326"/>
      <c r="V411" s="326"/>
      <c r="W411" s="326"/>
      <c r="X411" s="326"/>
      <c r="Y411" s="326"/>
      <c r="Z411" s="326"/>
      <c r="AA411" s="326"/>
      <c r="AB411" s="326"/>
      <c r="AC411" s="326"/>
      <c r="AD411" s="326"/>
      <c r="AE411" s="326"/>
      <c r="AF411" s="326"/>
      <c r="AG411" s="326"/>
    </row>
    <row r="412" spans="1:33" ht="15.5">
      <c r="A412" s="328"/>
      <c r="B412" s="328"/>
      <c r="C412" s="336"/>
      <c r="D412" s="337"/>
      <c r="E412" s="350"/>
      <c r="F412" s="330"/>
      <c r="G412" s="330"/>
      <c r="H412" s="326"/>
      <c r="I412" s="326"/>
      <c r="J412" s="326"/>
      <c r="K412" s="326"/>
      <c r="L412" s="326"/>
      <c r="M412" s="326"/>
      <c r="N412" s="326"/>
      <c r="O412" s="326"/>
      <c r="P412" s="326"/>
      <c r="Q412" s="326"/>
      <c r="R412" s="326"/>
      <c r="S412" s="326"/>
      <c r="T412" s="326"/>
      <c r="U412" s="326"/>
      <c r="V412" s="326"/>
      <c r="W412" s="326"/>
      <c r="X412" s="326"/>
      <c r="Y412" s="326"/>
      <c r="Z412" s="326"/>
      <c r="AA412" s="326"/>
      <c r="AB412" s="326"/>
      <c r="AC412" s="326"/>
      <c r="AD412" s="326"/>
      <c r="AE412" s="326"/>
      <c r="AF412" s="326"/>
      <c r="AG412" s="326"/>
    </row>
    <row r="413" spans="1:33" ht="15.5">
      <c r="A413" s="328"/>
      <c r="B413" s="328"/>
      <c r="C413" s="336"/>
      <c r="D413" s="337"/>
      <c r="E413" s="348"/>
      <c r="F413" s="330"/>
      <c r="G413" s="330"/>
      <c r="H413" s="326"/>
      <c r="I413" s="326"/>
      <c r="J413" s="326"/>
      <c r="K413" s="326"/>
      <c r="L413" s="326"/>
      <c r="M413" s="326"/>
      <c r="N413" s="326"/>
      <c r="O413" s="326"/>
      <c r="P413" s="326"/>
      <c r="Q413" s="326"/>
      <c r="R413" s="326"/>
      <c r="S413" s="326"/>
      <c r="T413" s="326"/>
      <c r="U413" s="326"/>
      <c r="V413" s="326"/>
      <c r="W413" s="326"/>
      <c r="X413" s="326"/>
      <c r="Y413" s="326"/>
      <c r="Z413" s="326"/>
      <c r="AA413" s="326"/>
      <c r="AB413" s="326"/>
      <c r="AC413" s="326"/>
      <c r="AD413" s="326"/>
      <c r="AE413" s="326"/>
      <c r="AF413" s="326"/>
      <c r="AG413" s="326"/>
    </row>
    <row r="414" spans="1:33" ht="15" customHeight="1">
      <c r="A414" s="328"/>
      <c r="B414" s="328"/>
      <c r="C414" s="336"/>
      <c r="D414" s="337"/>
      <c r="E414" s="348"/>
      <c r="F414" s="330"/>
      <c r="G414" s="330"/>
      <c r="H414" s="326"/>
      <c r="I414" s="326"/>
      <c r="J414" s="326"/>
      <c r="K414" s="326"/>
      <c r="L414" s="326"/>
      <c r="M414" s="326"/>
      <c r="N414" s="326"/>
      <c r="O414" s="326"/>
      <c r="P414" s="326"/>
      <c r="Q414" s="326"/>
      <c r="R414" s="326"/>
      <c r="S414" s="326"/>
      <c r="T414" s="326"/>
      <c r="U414" s="326"/>
      <c r="V414" s="326"/>
      <c r="W414" s="326"/>
      <c r="X414" s="326"/>
      <c r="Y414" s="326"/>
      <c r="Z414" s="326"/>
      <c r="AA414" s="326"/>
      <c r="AB414" s="326"/>
      <c r="AD414" s="326"/>
      <c r="AE414" s="326"/>
      <c r="AF414" s="326"/>
      <c r="AG414" s="326"/>
    </row>
    <row r="415" spans="1:33" ht="15" customHeight="1">
      <c r="A415" s="328"/>
      <c r="B415" s="328"/>
      <c r="C415" s="336"/>
      <c r="D415" s="337"/>
      <c r="E415" s="348"/>
      <c r="F415" s="330"/>
      <c r="G415" s="330"/>
      <c r="H415" s="326"/>
      <c r="I415" s="326"/>
      <c r="J415" s="326"/>
      <c r="K415" s="326"/>
      <c r="L415" s="326"/>
      <c r="M415" s="326"/>
      <c r="N415" s="326"/>
      <c r="O415" s="326"/>
      <c r="P415" s="326"/>
      <c r="Q415" s="326"/>
      <c r="R415" s="326"/>
      <c r="S415" s="326"/>
      <c r="T415" s="326"/>
      <c r="U415" s="326"/>
      <c r="V415" s="326"/>
      <c r="W415" s="326"/>
      <c r="X415" s="326"/>
      <c r="Y415" s="326"/>
      <c r="Z415" s="326"/>
      <c r="AA415" s="326"/>
      <c r="AB415" s="326"/>
      <c r="AC415" s="326"/>
      <c r="AD415" s="326"/>
      <c r="AE415" s="326"/>
      <c r="AF415" s="326"/>
      <c r="AG415" s="326"/>
    </row>
    <row r="416" spans="1:33" ht="24.75" customHeight="1">
      <c r="A416" s="328"/>
      <c r="B416" s="328"/>
      <c r="C416" s="336"/>
      <c r="D416" s="337"/>
      <c r="E416" s="348"/>
      <c r="F416" s="330"/>
      <c r="G416" s="330"/>
      <c r="H416" s="326"/>
      <c r="I416" s="326"/>
      <c r="J416" s="326"/>
      <c r="K416" s="326"/>
      <c r="L416" s="326"/>
      <c r="M416" s="326"/>
      <c r="N416" s="326"/>
      <c r="O416" s="326"/>
      <c r="P416" s="326"/>
      <c r="Q416" s="326"/>
      <c r="R416" s="326"/>
      <c r="S416" s="326"/>
      <c r="T416" s="326"/>
      <c r="U416" s="326"/>
      <c r="V416" s="326"/>
      <c r="W416" s="326"/>
      <c r="X416" s="326"/>
      <c r="Y416" s="326"/>
      <c r="Z416" s="326"/>
      <c r="AA416" s="326"/>
      <c r="AB416" s="326"/>
      <c r="AC416" s="326"/>
      <c r="AD416" s="326"/>
      <c r="AE416" s="326"/>
      <c r="AF416" s="326"/>
      <c r="AG416" s="326"/>
    </row>
    <row r="417" spans="1:35" ht="24" customHeight="1">
      <c r="A417" s="328"/>
      <c r="B417" s="328"/>
      <c r="C417" s="336"/>
      <c r="D417" s="337"/>
      <c r="E417" s="328"/>
      <c r="F417" s="330"/>
      <c r="G417" s="330"/>
      <c r="H417" s="326"/>
      <c r="I417" s="326"/>
      <c r="J417" s="326"/>
      <c r="K417" s="326"/>
      <c r="L417" s="326"/>
      <c r="M417" s="326"/>
      <c r="N417" s="326"/>
      <c r="O417" s="326"/>
      <c r="P417" s="326"/>
      <c r="Q417" s="326"/>
      <c r="R417" s="326"/>
      <c r="S417" s="326"/>
      <c r="T417" s="326"/>
      <c r="U417" s="326"/>
      <c r="V417" s="326"/>
      <c r="W417" s="326"/>
      <c r="X417" s="326"/>
      <c r="Y417" s="326"/>
      <c r="Z417" s="326"/>
      <c r="AA417" s="326"/>
      <c r="AB417" s="326"/>
      <c r="AC417" s="326"/>
      <c r="AD417" s="326"/>
      <c r="AE417" s="326"/>
      <c r="AF417" s="326"/>
      <c r="AG417" s="326"/>
    </row>
    <row r="418" spans="1:35" ht="23.25" customHeight="1">
      <c r="A418" s="328"/>
      <c r="B418" s="328"/>
      <c r="C418" s="336"/>
      <c r="D418" s="337"/>
      <c r="E418" s="348"/>
      <c r="F418" s="330"/>
      <c r="G418" s="330"/>
      <c r="H418" s="326"/>
      <c r="I418" s="326"/>
      <c r="J418" s="326"/>
      <c r="K418" s="326"/>
      <c r="L418" s="326"/>
      <c r="M418" s="326"/>
      <c r="N418" s="326"/>
      <c r="O418" s="326"/>
      <c r="P418" s="326"/>
      <c r="Q418" s="326"/>
      <c r="R418" s="326"/>
      <c r="S418" s="326"/>
      <c r="T418" s="326"/>
      <c r="U418" s="326"/>
      <c r="V418" s="326"/>
      <c r="W418" s="326"/>
      <c r="X418" s="326"/>
      <c r="Y418" s="326"/>
      <c r="Z418" s="326"/>
      <c r="AA418" s="326"/>
      <c r="AB418" s="326"/>
      <c r="AC418" s="326"/>
      <c r="AD418" s="326"/>
      <c r="AE418" s="326"/>
      <c r="AF418" s="326"/>
      <c r="AG418" s="326"/>
    </row>
    <row r="419" spans="1:35" ht="25.5" customHeight="1">
      <c r="A419" s="328"/>
      <c r="B419" s="328"/>
      <c r="C419" s="336"/>
      <c r="D419" s="337"/>
      <c r="E419" s="348"/>
      <c r="F419" s="330"/>
      <c r="G419" s="330"/>
      <c r="H419" s="326"/>
      <c r="I419" s="326"/>
      <c r="J419" s="326"/>
      <c r="K419" s="326"/>
      <c r="L419" s="326"/>
      <c r="M419" s="326"/>
      <c r="N419" s="326"/>
      <c r="O419" s="326"/>
      <c r="P419" s="326"/>
      <c r="Q419" s="326"/>
      <c r="R419" s="326"/>
      <c r="S419" s="326"/>
      <c r="T419" s="326"/>
      <c r="U419" s="326"/>
      <c r="V419" s="326"/>
      <c r="W419" s="326"/>
      <c r="X419" s="326"/>
      <c r="Y419" s="326"/>
      <c r="Z419" s="326"/>
      <c r="AA419" s="326"/>
      <c r="AB419" s="326"/>
      <c r="AC419" s="326"/>
      <c r="AD419" s="326"/>
      <c r="AE419" s="326"/>
      <c r="AF419" s="326"/>
      <c r="AG419" s="326"/>
    </row>
    <row r="420" spans="1:35" ht="25.5" customHeight="1">
      <c r="A420" s="328"/>
      <c r="B420" s="328"/>
      <c r="C420" s="336"/>
      <c r="D420" s="337"/>
      <c r="E420" s="348"/>
      <c r="F420" s="330"/>
      <c r="G420" s="330"/>
      <c r="H420" s="326"/>
      <c r="I420" s="326"/>
      <c r="J420" s="326"/>
      <c r="K420" s="326"/>
      <c r="L420" s="326"/>
      <c r="M420" s="326"/>
      <c r="N420" s="326"/>
      <c r="O420" s="326"/>
      <c r="P420" s="326"/>
      <c r="Q420" s="326"/>
      <c r="R420" s="326"/>
      <c r="S420" s="326"/>
      <c r="T420" s="326"/>
      <c r="U420" s="326"/>
      <c r="V420" s="326"/>
      <c r="W420" s="326"/>
      <c r="X420" s="326"/>
      <c r="Y420" s="326"/>
      <c r="Z420" s="326"/>
      <c r="AA420" s="326"/>
      <c r="AB420" s="326"/>
      <c r="AC420" s="326"/>
      <c r="AD420" s="326"/>
      <c r="AE420" s="326"/>
      <c r="AF420" s="326"/>
      <c r="AG420" s="326"/>
    </row>
    <row r="421" spans="1:35" ht="25.5" customHeight="1">
      <c r="A421" s="328"/>
      <c r="B421" s="328"/>
      <c r="C421" s="336"/>
      <c r="D421" s="337"/>
      <c r="E421" s="348"/>
      <c r="F421" s="351"/>
      <c r="G421" s="351"/>
      <c r="H421" s="349"/>
      <c r="I421" s="349"/>
      <c r="J421" s="349"/>
      <c r="K421" s="349"/>
      <c r="L421" s="349"/>
      <c r="M421" s="349"/>
      <c r="N421" s="349"/>
      <c r="O421" s="349"/>
      <c r="P421" s="349"/>
      <c r="Q421" s="349"/>
      <c r="R421" s="349"/>
      <c r="S421" s="349"/>
      <c r="T421" s="349"/>
      <c r="U421" s="349"/>
      <c r="V421" s="349"/>
      <c r="W421" s="349"/>
      <c r="X421" s="349"/>
      <c r="Y421" s="349"/>
      <c r="Z421" s="349"/>
      <c r="AA421" s="349"/>
      <c r="AB421" s="349"/>
      <c r="AC421" s="349"/>
      <c r="AD421" s="349"/>
      <c r="AE421" s="349"/>
      <c r="AF421" s="349"/>
      <c r="AG421" s="349"/>
    </row>
    <row r="422" spans="1:35" ht="25.5" customHeight="1">
      <c r="A422" s="328"/>
      <c r="B422" s="328"/>
      <c r="C422" s="336"/>
      <c r="D422" s="337"/>
      <c r="E422" s="348"/>
      <c r="F422" s="330"/>
      <c r="G422" s="330"/>
      <c r="H422" s="326"/>
      <c r="I422" s="326"/>
      <c r="J422" s="326"/>
      <c r="K422" s="326"/>
      <c r="L422" s="326"/>
      <c r="M422" s="326"/>
      <c r="N422" s="326"/>
      <c r="O422" s="326"/>
      <c r="P422" s="326"/>
      <c r="Q422" s="326"/>
      <c r="R422" s="326"/>
      <c r="S422" s="326"/>
      <c r="T422" s="326"/>
      <c r="U422" s="326"/>
      <c r="V422" s="326"/>
      <c r="W422" s="326"/>
      <c r="X422" s="326"/>
      <c r="Y422" s="326"/>
      <c r="Z422" s="326"/>
      <c r="AA422" s="326"/>
      <c r="AB422" s="326"/>
      <c r="AC422" s="326"/>
      <c r="AD422" s="326"/>
      <c r="AE422" s="326"/>
      <c r="AF422" s="326"/>
      <c r="AG422" s="326"/>
    </row>
    <row r="423" spans="1:35" ht="25.5" customHeight="1">
      <c r="A423" s="328"/>
      <c r="B423" s="328"/>
      <c r="C423" s="336"/>
      <c r="D423" s="337"/>
      <c r="E423" s="348"/>
      <c r="F423" s="330"/>
      <c r="G423" s="330"/>
      <c r="H423" s="326"/>
      <c r="I423" s="326"/>
      <c r="J423" s="326"/>
      <c r="K423" s="326"/>
      <c r="L423" s="326"/>
      <c r="M423" s="326"/>
      <c r="N423" s="326"/>
      <c r="O423" s="326"/>
      <c r="P423" s="326"/>
      <c r="Q423" s="326"/>
      <c r="R423" s="326"/>
      <c r="S423" s="326"/>
      <c r="T423" s="326"/>
      <c r="U423" s="326"/>
      <c r="V423" s="326"/>
      <c r="W423" s="326"/>
      <c r="X423" s="326"/>
      <c r="Y423" s="326"/>
      <c r="Z423" s="326"/>
      <c r="AA423" s="326"/>
      <c r="AB423" s="326"/>
      <c r="AC423" s="326"/>
      <c r="AD423" s="326"/>
      <c r="AE423" s="326"/>
      <c r="AF423" s="326"/>
      <c r="AG423" s="326"/>
    </row>
    <row r="424" spans="1:35" ht="25.5" customHeight="1">
      <c r="A424" s="328"/>
      <c r="B424" s="328"/>
      <c r="C424" s="336"/>
      <c r="D424" s="337"/>
      <c r="E424" s="348"/>
      <c r="F424" s="330"/>
      <c r="G424" s="330"/>
      <c r="H424" s="326"/>
      <c r="I424" s="326"/>
      <c r="J424" s="326"/>
      <c r="K424" s="326"/>
      <c r="L424" s="326"/>
      <c r="M424" s="326"/>
      <c r="N424" s="326"/>
      <c r="O424" s="326"/>
      <c r="P424" s="326"/>
      <c r="Q424" s="326"/>
      <c r="R424" s="326"/>
      <c r="S424" s="326"/>
      <c r="T424" s="326"/>
      <c r="U424" s="326"/>
      <c r="V424" s="326"/>
      <c r="W424" s="326"/>
      <c r="X424" s="326"/>
      <c r="Y424" s="326"/>
      <c r="Z424" s="326"/>
      <c r="AA424" s="326"/>
      <c r="AB424" s="326"/>
      <c r="AC424" s="326"/>
      <c r="AD424" s="326"/>
      <c r="AE424" s="326"/>
      <c r="AF424" s="326"/>
      <c r="AG424" s="326"/>
    </row>
    <row r="425" spans="1:35" ht="25.5" customHeight="1">
      <c r="A425" s="328"/>
      <c r="B425" s="328"/>
      <c r="C425" s="336"/>
      <c r="D425" s="337"/>
      <c r="E425" s="348"/>
      <c r="F425" s="330"/>
      <c r="G425" s="330"/>
      <c r="H425" s="326"/>
      <c r="I425" s="326"/>
      <c r="J425" s="326"/>
      <c r="K425" s="326"/>
      <c r="L425" s="326"/>
      <c r="M425" s="326"/>
      <c r="N425" s="326"/>
      <c r="O425" s="326"/>
      <c r="P425" s="326"/>
      <c r="Q425" s="326"/>
      <c r="R425" s="326"/>
      <c r="S425" s="326"/>
      <c r="T425" s="326"/>
      <c r="U425" s="326"/>
      <c r="V425" s="326"/>
      <c r="W425" s="326"/>
      <c r="X425" s="326"/>
      <c r="Y425" s="326"/>
      <c r="Z425" s="326"/>
      <c r="AA425" s="326"/>
      <c r="AB425" s="326"/>
      <c r="AC425" s="326"/>
      <c r="AD425" s="326"/>
      <c r="AE425" s="326"/>
      <c r="AF425" s="326"/>
      <c r="AG425" s="326"/>
    </row>
    <row r="426" spans="1:35" ht="25.5" customHeight="1">
      <c r="A426" s="328"/>
      <c r="B426" s="328"/>
      <c r="C426" s="336"/>
      <c r="D426" s="337"/>
      <c r="E426" s="348"/>
      <c r="F426" s="330"/>
      <c r="G426" s="330"/>
      <c r="H426" s="326"/>
      <c r="I426" s="326"/>
      <c r="J426" s="326"/>
      <c r="K426" s="326"/>
      <c r="L426" s="326"/>
      <c r="M426" s="326"/>
      <c r="N426" s="326"/>
      <c r="O426" s="326"/>
      <c r="P426" s="326"/>
      <c r="Q426" s="326"/>
      <c r="R426" s="326"/>
      <c r="S426" s="326"/>
      <c r="T426" s="326"/>
      <c r="U426" s="326"/>
      <c r="V426" s="326"/>
      <c r="W426" s="326"/>
      <c r="X426" s="326"/>
      <c r="Y426" s="326"/>
      <c r="Z426" s="326"/>
      <c r="AA426" s="326"/>
      <c r="AB426" s="326"/>
      <c r="AC426" s="326"/>
      <c r="AD426" s="326"/>
      <c r="AE426" s="326"/>
      <c r="AF426" s="326"/>
      <c r="AG426" s="326"/>
      <c r="AI426" s="333"/>
    </row>
    <row r="427" spans="1:35" ht="25.5" customHeight="1">
      <c r="A427" s="328"/>
      <c r="B427" s="328"/>
      <c r="C427" s="336"/>
      <c r="D427" s="337"/>
      <c r="E427" s="348"/>
      <c r="F427" s="330"/>
      <c r="G427" s="330"/>
      <c r="H427" s="326"/>
      <c r="I427" s="326"/>
      <c r="J427" s="326"/>
      <c r="K427" s="326"/>
      <c r="L427" s="326"/>
      <c r="M427" s="326"/>
      <c r="N427" s="326"/>
      <c r="O427" s="326"/>
      <c r="P427" s="326"/>
      <c r="Q427" s="326"/>
      <c r="R427" s="326"/>
      <c r="S427" s="326"/>
      <c r="T427" s="326"/>
      <c r="U427" s="326"/>
      <c r="V427" s="326"/>
      <c r="W427" s="326"/>
      <c r="X427" s="326"/>
      <c r="Y427" s="326"/>
      <c r="Z427" s="326"/>
      <c r="AA427" s="326"/>
      <c r="AB427" s="326"/>
      <c r="AC427" s="326"/>
      <c r="AD427" s="326"/>
      <c r="AE427" s="326"/>
      <c r="AF427" s="326"/>
      <c r="AG427" s="326"/>
    </row>
    <row r="428" spans="1:35" ht="25.5" customHeight="1">
      <c r="A428" s="328"/>
      <c r="B428" s="328"/>
      <c r="C428" s="336"/>
      <c r="D428" s="337"/>
      <c r="E428" s="348"/>
      <c r="F428" s="330"/>
      <c r="G428" s="330"/>
      <c r="H428" s="326"/>
      <c r="I428" s="326"/>
      <c r="J428" s="326"/>
      <c r="K428" s="326"/>
      <c r="L428" s="326"/>
      <c r="M428" s="326"/>
      <c r="N428" s="326"/>
      <c r="O428" s="326"/>
      <c r="P428" s="326"/>
      <c r="Q428" s="326"/>
      <c r="R428" s="326"/>
      <c r="S428" s="326"/>
      <c r="T428" s="326"/>
      <c r="U428" s="326"/>
      <c r="V428" s="326"/>
      <c r="W428" s="326"/>
      <c r="X428" s="326"/>
      <c r="Y428" s="326"/>
      <c r="Z428" s="326"/>
      <c r="AA428" s="330"/>
      <c r="AB428" s="326"/>
      <c r="AC428" s="326"/>
      <c r="AD428" s="326"/>
      <c r="AE428" s="326"/>
      <c r="AF428" s="326"/>
      <c r="AG428" s="326"/>
    </row>
    <row r="429" spans="1:35" ht="25.5" customHeight="1">
      <c r="A429" s="328"/>
      <c r="B429" s="328"/>
      <c r="C429" s="336"/>
      <c r="D429" s="337"/>
      <c r="E429" s="348"/>
      <c r="F429" s="330"/>
      <c r="G429" s="330"/>
      <c r="H429" s="326"/>
      <c r="I429" s="326"/>
      <c r="J429" s="326"/>
      <c r="K429" s="326"/>
      <c r="L429" s="326"/>
      <c r="M429" s="326"/>
      <c r="N429" s="326"/>
      <c r="O429" s="326"/>
      <c r="P429" s="326"/>
      <c r="Q429" s="326"/>
      <c r="R429" s="326"/>
      <c r="S429" s="326"/>
      <c r="T429" s="326"/>
      <c r="U429" s="326"/>
      <c r="V429" s="326"/>
      <c r="W429" s="326"/>
      <c r="X429" s="326"/>
      <c r="Y429" s="326"/>
      <c r="Z429" s="326"/>
      <c r="AA429" s="326"/>
      <c r="AB429" s="326"/>
      <c r="AC429" s="326"/>
      <c r="AD429" s="326"/>
      <c r="AE429" s="326"/>
      <c r="AF429" s="326"/>
      <c r="AG429" s="326"/>
    </row>
    <row r="430" spans="1:35" ht="25.5" customHeight="1">
      <c r="A430" s="328"/>
      <c r="B430" s="328"/>
      <c r="C430" s="336"/>
      <c r="D430" s="337"/>
      <c r="E430" s="348"/>
      <c r="F430" s="330"/>
      <c r="G430" s="330"/>
      <c r="H430" s="326"/>
      <c r="I430" s="326"/>
      <c r="J430" s="326"/>
      <c r="K430" s="326"/>
      <c r="L430" s="326"/>
      <c r="M430" s="326"/>
      <c r="N430" s="326"/>
      <c r="O430" s="326"/>
      <c r="P430" s="326"/>
      <c r="Q430" s="326"/>
      <c r="R430" s="326"/>
      <c r="S430" s="326"/>
      <c r="T430" s="326"/>
      <c r="U430" s="326"/>
      <c r="V430" s="326"/>
      <c r="W430" s="326"/>
      <c r="X430" s="326"/>
      <c r="Y430" s="326"/>
      <c r="Z430" s="326"/>
      <c r="AA430" s="326"/>
      <c r="AB430" s="326"/>
      <c r="AC430" s="326"/>
      <c r="AD430" s="326"/>
      <c r="AE430" s="326"/>
      <c r="AF430" s="326"/>
      <c r="AG430" s="326"/>
    </row>
    <row r="431" spans="1:35" ht="25.5" customHeight="1">
      <c r="A431" s="328"/>
      <c r="B431" s="328"/>
      <c r="C431" s="336"/>
      <c r="D431" s="337"/>
      <c r="E431" s="348"/>
      <c r="F431" s="330"/>
      <c r="G431" s="330"/>
      <c r="H431" s="326"/>
      <c r="I431" s="326"/>
      <c r="J431" s="326"/>
      <c r="K431" s="326"/>
      <c r="L431" s="326"/>
      <c r="M431" s="326"/>
      <c r="N431" s="326"/>
      <c r="O431" s="326"/>
      <c r="P431" s="326"/>
      <c r="Q431" s="326"/>
      <c r="R431" s="326"/>
      <c r="S431" s="326"/>
      <c r="T431" s="326"/>
      <c r="U431" s="326"/>
      <c r="V431" s="326"/>
      <c r="W431" s="326"/>
      <c r="X431" s="326"/>
      <c r="Y431" s="326"/>
      <c r="Z431" s="326"/>
      <c r="AA431" s="326"/>
      <c r="AB431" s="326"/>
      <c r="AC431" s="326"/>
      <c r="AD431" s="326"/>
      <c r="AE431" s="326"/>
      <c r="AF431" s="326"/>
      <c r="AG431" s="326"/>
    </row>
    <row r="432" spans="1:35" ht="25.5" customHeight="1">
      <c r="A432" s="328"/>
      <c r="B432" s="328"/>
      <c r="C432" s="336"/>
      <c r="D432" s="337"/>
      <c r="E432" s="348"/>
      <c r="F432" s="330"/>
      <c r="G432" s="330"/>
      <c r="H432" s="326"/>
      <c r="I432" s="326"/>
      <c r="J432" s="326"/>
      <c r="K432" s="326"/>
      <c r="L432" s="326"/>
      <c r="M432" s="326"/>
      <c r="N432" s="326"/>
      <c r="O432" s="326"/>
      <c r="P432" s="326"/>
      <c r="Q432" s="326"/>
      <c r="R432" s="326"/>
      <c r="S432" s="326"/>
      <c r="T432" s="326"/>
      <c r="U432" s="326"/>
      <c r="V432" s="326"/>
      <c r="W432" s="326"/>
      <c r="X432" s="326"/>
      <c r="Y432" s="326"/>
      <c r="Z432" s="326"/>
      <c r="AA432" s="326"/>
      <c r="AB432" s="326"/>
      <c r="AC432" s="326"/>
      <c r="AD432" s="326"/>
      <c r="AE432" s="326"/>
      <c r="AF432" s="326"/>
      <c r="AG432" s="326"/>
    </row>
    <row r="433" spans="1:41" ht="25.5" customHeight="1">
      <c r="A433" s="328"/>
      <c r="B433" s="328"/>
      <c r="C433" s="336"/>
      <c r="D433" s="337"/>
      <c r="E433" s="352"/>
      <c r="F433" s="330"/>
      <c r="G433" s="330"/>
      <c r="H433" s="326"/>
      <c r="I433" s="326"/>
      <c r="J433" s="326"/>
      <c r="K433" s="326"/>
      <c r="L433" s="326"/>
      <c r="M433" s="326"/>
      <c r="N433" s="326"/>
      <c r="O433" s="326"/>
      <c r="P433" s="326"/>
      <c r="Q433" s="326"/>
      <c r="R433" s="326"/>
      <c r="S433" s="326"/>
      <c r="T433" s="326"/>
      <c r="U433" s="326"/>
      <c r="V433" s="326"/>
      <c r="W433" s="326"/>
      <c r="X433" s="326"/>
      <c r="Y433" s="326"/>
      <c r="Z433" s="326"/>
      <c r="AA433" s="326"/>
      <c r="AB433" s="326"/>
      <c r="AC433" s="326"/>
      <c r="AD433" s="326"/>
      <c r="AE433" s="326"/>
      <c r="AF433" s="326"/>
      <c r="AG433" s="326"/>
      <c r="AJ433" s="333"/>
    </row>
    <row r="434" spans="1:41" ht="25.5" customHeight="1">
      <c r="A434" s="328"/>
      <c r="B434" s="328"/>
      <c r="C434" s="336"/>
      <c r="D434" s="337"/>
      <c r="E434" s="348"/>
      <c r="F434" s="330"/>
      <c r="G434" s="330"/>
      <c r="H434" s="326"/>
      <c r="I434" s="326"/>
      <c r="J434" s="326"/>
      <c r="K434" s="326"/>
      <c r="L434" s="326"/>
      <c r="M434" s="326"/>
      <c r="N434" s="326"/>
      <c r="O434" s="326"/>
      <c r="P434" s="326"/>
      <c r="Q434" s="326"/>
      <c r="R434" s="326"/>
      <c r="S434" s="326"/>
      <c r="T434" s="326"/>
      <c r="U434" s="326"/>
      <c r="V434" s="326"/>
      <c r="W434" s="326"/>
      <c r="X434" s="326"/>
      <c r="Y434" s="326"/>
      <c r="Z434" s="326"/>
      <c r="AA434" s="326"/>
      <c r="AB434" s="326"/>
      <c r="AC434" s="326"/>
      <c r="AD434" s="326"/>
      <c r="AE434" s="326"/>
      <c r="AF434" s="326"/>
      <c r="AG434" s="326"/>
    </row>
    <row r="435" spans="1:41" ht="25.5" customHeight="1">
      <c r="A435" s="620"/>
      <c r="B435" s="620"/>
      <c r="C435" s="620"/>
      <c r="D435" s="620"/>
      <c r="E435" s="620"/>
      <c r="F435" s="329"/>
      <c r="G435" s="329"/>
      <c r="H435" s="329"/>
      <c r="I435" s="329"/>
      <c r="J435" s="329"/>
      <c r="K435" s="329"/>
      <c r="L435" s="329"/>
      <c r="M435" s="329"/>
      <c r="N435" s="329"/>
      <c r="O435" s="329"/>
      <c r="P435" s="329"/>
      <c r="Q435" s="329"/>
      <c r="R435" s="329"/>
      <c r="S435" s="329"/>
      <c r="T435" s="329"/>
      <c r="U435" s="329"/>
      <c r="V435" s="329"/>
      <c r="W435" s="329"/>
      <c r="X435" s="329"/>
      <c r="Y435" s="329"/>
      <c r="Z435" s="329"/>
      <c r="AA435" s="329"/>
      <c r="AB435" s="329"/>
      <c r="AC435" s="329"/>
      <c r="AD435" s="329"/>
      <c r="AE435" s="329"/>
      <c r="AF435" s="329"/>
      <c r="AG435" s="329"/>
    </row>
    <row r="436" spans="1:41" ht="25.5" customHeight="1">
      <c r="A436" s="330"/>
      <c r="B436" s="330"/>
      <c r="C436" s="326"/>
      <c r="D436" s="331"/>
      <c r="E436" s="330"/>
      <c r="F436" s="332"/>
      <c r="G436" s="331"/>
      <c r="H436" s="326"/>
      <c r="I436" s="326"/>
      <c r="J436" s="326"/>
      <c r="K436" s="326"/>
      <c r="L436" s="326"/>
      <c r="M436" s="326"/>
      <c r="N436" s="326"/>
      <c r="O436" s="326"/>
      <c r="P436" s="326"/>
      <c r="Q436" s="326"/>
      <c r="R436" s="326"/>
      <c r="S436" s="326"/>
      <c r="T436" s="606"/>
      <c r="U436" s="606"/>
      <c r="V436" s="606"/>
      <c r="W436" s="606"/>
      <c r="X436" s="606"/>
      <c r="Y436" s="606"/>
      <c r="Z436" s="606"/>
      <c r="AA436" s="606"/>
      <c r="AB436" s="606"/>
      <c r="AC436" s="606"/>
      <c r="AD436" s="606"/>
      <c r="AE436" s="606"/>
      <c r="AF436" s="326"/>
      <c r="AG436" s="326"/>
    </row>
    <row r="437" spans="1:41" ht="25.5" customHeight="1">
      <c r="A437" s="330"/>
      <c r="B437" s="330"/>
      <c r="C437" s="326"/>
      <c r="D437" s="331"/>
      <c r="E437" s="330"/>
      <c r="F437" s="332"/>
      <c r="G437" s="331"/>
      <c r="H437" s="326"/>
      <c r="I437" s="326"/>
      <c r="J437" s="326"/>
      <c r="K437" s="326"/>
      <c r="L437" s="326"/>
      <c r="M437" s="326"/>
      <c r="N437" s="326"/>
      <c r="O437" s="326"/>
      <c r="P437" s="326"/>
      <c r="Q437" s="326"/>
      <c r="R437" s="326"/>
      <c r="S437" s="326"/>
      <c r="T437" s="606"/>
      <c r="U437" s="606"/>
      <c r="V437" s="606"/>
      <c r="W437" s="606"/>
      <c r="X437" s="606"/>
      <c r="Y437" s="606"/>
      <c r="Z437" s="606"/>
      <c r="AA437" s="606"/>
      <c r="AB437" s="606"/>
      <c r="AC437" s="326"/>
      <c r="AD437" s="326"/>
      <c r="AE437" s="326"/>
      <c r="AF437" s="326"/>
      <c r="AG437" s="326"/>
    </row>
    <row r="438" spans="1:41" ht="25.5" customHeight="1">
      <c r="A438" s="330"/>
      <c r="B438" s="330"/>
      <c r="C438" s="330"/>
      <c r="D438" s="331"/>
      <c r="E438" s="330"/>
      <c r="F438" s="332"/>
      <c r="G438" s="331"/>
      <c r="H438" s="326"/>
      <c r="I438" s="326"/>
      <c r="J438" s="326"/>
      <c r="K438" s="326"/>
      <c r="L438" s="326"/>
      <c r="M438" s="326"/>
      <c r="N438" s="326"/>
      <c r="O438" s="326"/>
      <c r="P438" s="326"/>
      <c r="Q438" s="326"/>
      <c r="R438" s="326"/>
      <c r="S438" s="326"/>
      <c r="T438" s="326"/>
      <c r="U438" s="326"/>
      <c r="V438" s="326"/>
      <c r="W438" s="326"/>
      <c r="X438" s="331"/>
      <c r="Y438" s="331"/>
      <c r="Z438" s="331"/>
      <c r="AA438" s="331"/>
      <c r="AB438" s="331"/>
      <c r="AC438" s="331"/>
      <c r="AD438" s="331"/>
      <c r="AE438" s="331"/>
      <c r="AF438" s="331"/>
      <c r="AG438" s="326"/>
      <c r="AK438" s="333"/>
      <c r="AL438" s="333"/>
      <c r="AM438" s="333"/>
      <c r="AN438" s="329"/>
      <c r="AO438" s="334"/>
    </row>
    <row r="439" spans="1:41" ht="25.5" customHeight="1">
      <c r="A439" s="330"/>
      <c r="B439" s="330"/>
      <c r="C439" s="330"/>
      <c r="D439" s="335"/>
      <c r="E439" s="330"/>
      <c r="F439" s="331"/>
      <c r="G439" s="330"/>
      <c r="H439" s="332"/>
      <c r="I439" s="332"/>
      <c r="J439" s="326"/>
      <c r="K439" s="326"/>
      <c r="L439" s="326"/>
      <c r="M439" s="326"/>
      <c r="N439" s="326"/>
      <c r="O439" s="326"/>
      <c r="P439" s="326"/>
      <c r="Q439" s="326"/>
      <c r="R439" s="326"/>
      <c r="S439" s="326"/>
      <c r="T439" s="326"/>
      <c r="U439" s="326"/>
      <c r="V439" s="326"/>
      <c r="W439" s="326"/>
      <c r="X439" s="331"/>
      <c r="Y439" s="331"/>
      <c r="Z439" s="331"/>
      <c r="AA439" s="331"/>
      <c r="AB439" s="331"/>
      <c r="AC439" s="331"/>
      <c r="AD439" s="331"/>
      <c r="AE439" s="331"/>
      <c r="AF439" s="331"/>
      <c r="AG439" s="326"/>
    </row>
    <row r="440" spans="1:41" ht="25.5" customHeight="1">
      <c r="A440" s="330"/>
      <c r="B440" s="330"/>
      <c r="C440" s="326"/>
      <c r="D440" s="332"/>
      <c r="E440" s="330"/>
      <c r="F440" s="330"/>
      <c r="G440" s="330"/>
      <c r="H440" s="332"/>
      <c r="I440" s="332"/>
      <c r="J440" s="326"/>
      <c r="K440" s="326"/>
      <c r="L440" s="326"/>
      <c r="M440" s="326"/>
      <c r="N440" s="326"/>
      <c r="O440" s="326"/>
      <c r="P440" s="326"/>
      <c r="Q440" s="326"/>
      <c r="R440" s="326"/>
      <c r="S440" s="326"/>
      <c r="T440" s="326"/>
      <c r="U440" s="326"/>
      <c r="V440" s="326"/>
      <c r="W440" s="326"/>
      <c r="X440" s="331"/>
      <c r="Y440" s="331"/>
      <c r="Z440" s="331"/>
      <c r="AA440" s="331"/>
      <c r="AB440" s="331"/>
      <c r="AC440" s="331"/>
      <c r="AD440" s="331"/>
      <c r="AE440" s="331"/>
      <c r="AF440" s="331"/>
      <c r="AG440" s="326"/>
    </row>
    <row r="441" spans="1:41" ht="25.5" customHeight="1">
      <c r="A441" s="330"/>
      <c r="B441" s="330"/>
      <c r="C441" s="326"/>
      <c r="D441" s="339"/>
      <c r="E441" s="330"/>
      <c r="F441" s="330"/>
      <c r="G441" s="330"/>
      <c r="H441" s="326"/>
      <c r="I441" s="326"/>
      <c r="J441" s="326"/>
      <c r="K441" s="326"/>
      <c r="L441" s="326"/>
      <c r="M441" s="326"/>
      <c r="N441" s="326"/>
      <c r="O441" s="326"/>
      <c r="P441" s="326"/>
      <c r="Q441" s="326"/>
      <c r="R441" s="326"/>
      <c r="S441" s="326"/>
      <c r="T441" s="353"/>
      <c r="U441" s="354"/>
      <c r="AE441" s="334"/>
      <c r="AF441" s="340"/>
      <c r="AG441" s="326"/>
    </row>
    <row r="442" spans="1:41" ht="25.5" customHeight="1">
      <c r="A442" s="330"/>
      <c r="B442" s="330"/>
      <c r="C442" s="326"/>
      <c r="D442" s="339"/>
      <c r="E442" s="330"/>
      <c r="F442" s="330"/>
      <c r="G442" s="330"/>
      <c r="H442" s="326"/>
      <c r="I442" s="326"/>
      <c r="J442" s="326"/>
      <c r="K442" s="326"/>
      <c r="L442" s="326"/>
      <c r="M442" s="326"/>
      <c r="N442" s="326"/>
      <c r="O442" s="326"/>
      <c r="P442" s="326"/>
      <c r="Q442" s="326"/>
      <c r="R442" s="326"/>
      <c r="S442" s="326"/>
      <c r="T442" s="329"/>
      <c r="U442" s="333"/>
      <c r="V442" s="333"/>
      <c r="W442" s="342"/>
      <c r="X442" s="342"/>
      <c r="Y442" s="342"/>
      <c r="Z442" s="342"/>
      <c r="AA442" s="342"/>
      <c r="AB442" s="333"/>
      <c r="AC442" s="329"/>
      <c r="AD442" s="334"/>
      <c r="AE442" s="334"/>
      <c r="AF442" s="340"/>
      <c r="AG442" s="326"/>
    </row>
    <row r="443" spans="1:41" ht="25.5" customHeight="1">
      <c r="A443" s="338"/>
      <c r="B443" s="338"/>
    </row>
    <row r="444" spans="1:41" ht="25.5" customHeight="1">
      <c r="A444" s="341"/>
      <c r="B444" s="341"/>
    </row>
    <row r="445" spans="1:41" ht="25.5" customHeight="1"/>
    <row r="446" spans="1:41" ht="25.5" customHeight="1"/>
    <row r="447" spans="1:41" ht="25.5" customHeight="1"/>
    <row r="448" spans="1:41" ht="25.5" customHeight="1"/>
    <row r="449" ht="25.5" customHeight="1"/>
    <row r="450" ht="25.5" customHeight="1"/>
    <row r="451" ht="25.5" customHeight="1"/>
    <row r="452" ht="25.5" customHeight="1"/>
    <row r="453" ht="25.5" customHeight="1"/>
    <row r="454" ht="25.5" customHeight="1"/>
    <row r="455" ht="15" customHeight="1"/>
    <row r="456" ht="12.75" customHeight="1"/>
    <row r="457" ht="15" customHeight="1"/>
    <row r="464" ht="15" customHeight="1"/>
    <row r="465" ht="15" customHeight="1"/>
    <row r="466" ht="15" customHeight="1"/>
    <row r="467" ht="29.25" customHeight="1"/>
    <row r="468" ht="21.75" customHeight="1"/>
    <row r="469" ht="30.75" customHeight="1"/>
    <row r="470" ht="35.25" customHeight="1"/>
    <row r="471" ht="28.5" customHeight="1"/>
    <row r="472" ht="33.75" customHeight="1"/>
    <row r="473" ht="32.15" customHeight="1"/>
    <row r="474" ht="32.15" customHeight="1"/>
    <row r="475" ht="32.15" customHeight="1"/>
    <row r="476" ht="32.15" customHeight="1"/>
    <row r="477" ht="32.15" customHeight="1"/>
    <row r="478" ht="32.15" customHeight="1"/>
    <row r="479" ht="32.15" customHeight="1"/>
    <row r="480" ht="32.15" customHeight="1"/>
    <row r="481" spans="1:8" ht="32.15" customHeight="1"/>
    <row r="482" spans="1:8" ht="32.15" customHeight="1"/>
    <row r="483" spans="1:8" ht="32.15" customHeight="1"/>
    <row r="484" spans="1:8" ht="32.15" customHeight="1"/>
    <row r="485" spans="1:8" ht="32.15" customHeight="1"/>
    <row r="486" spans="1:8" ht="32.15" customHeight="1"/>
    <row r="487" spans="1:8" ht="32.15" customHeight="1"/>
    <row r="488" spans="1:8" ht="32.15" customHeight="1"/>
    <row r="489" spans="1:8" ht="32.15" customHeight="1"/>
    <row r="490" spans="1:8" ht="32.15" customHeight="1">
      <c r="C490" s="333"/>
      <c r="D490" s="333"/>
      <c r="E490" s="333"/>
      <c r="F490" s="333"/>
      <c r="G490" s="329"/>
      <c r="H490" s="334"/>
    </row>
    <row r="491" spans="1:8" ht="32.15" customHeight="1"/>
    <row r="492" spans="1:8" ht="32.15" customHeight="1"/>
    <row r="493" spans="1:8" ht="32.15" customHeight="1"/>
    <row r="494" spans="1:8" ht="32.15" customHeight="1"/>
    <row r="495" spans="1:8" ht="32.15" customHeight="1">
      <c r="A495" s="338"/>
      <c r="B495" s="338"/>
    </row>
    <row r="496" spans="1:8" ht="32.15" customHeight="1">
      <c r="A496" s="341"/>
      <c r="B496" s="341"/>
    </row>
    <row r="497" ht="32.15" customHeight="1"/>
    <row r="498" ht="32.15" customHeight="1"/>
    <row r="499" ht="32.15" customHeight="1"/>
    <row r="500" ht="32.15" customHeight="1"/>
    <row r="501" ht="32.15" customHeight="1"/>
    <row r="502" ht="32.15" customHeight="1"/>
    <row r="503" ht="32.15" customHeight="1"/>
    <row r="504" ht="18.75" customHeight="1"/>
    <row r="505" ht="21" customHeight="1"/>
    <row r="506" ht="27" customHeight="1"/>
    <row r="507" ht="15" customHeight="1"/>
  </sheetData>
  <sortState xmlns:xlrd2="http://schemas.microsoft.com/office/spreadsheetml/2017/richdata2" ref="A9:E44">
    <sortCondition ref="D9:D44"/>
  </sortState>
  <mergeCells count="134">
    <mergeCell ref="AA5:AI5"/>
    <mergeCell ref="Z52:AI52"/>
    <mergeCell ref="Z322:AH322"/>
    <mergeCell ref="F323:AJ323"/>
    <mergeCell ref="AK323:AM324"/>
    <mergeCell ref="F324:AJ324"/>
    <mergeCell ref="A353:AJ353"/>
    <mergeCell ref="A354:AJ354"/>
    <mergeCell ref="A355:AJ355"/>
    <mergeCell ref="F358:AJ358"/>
    <mergeCell ref="AK358:AM359"/>
    <mergeCell ref="F359:AJ359"/>
    <mergeCell ref="A323:C323"/>
    <mergeCell ref="D323:D325"/>
    <mergeCell ref="E323:E325"/>
    <mergeCell ref="A324:A325"/>
    <mergeCell ref="B324:B325"/>
    <mergeCell ref="C324:C325"/>
    <mergeCell ref="A286:AJ286"/>
    <mergeCell ref="F289:AJ289"/>
    <mergeCell ref="AK289:AM290"/>
    <mergeCell ref="F290:AJ290"/>
    <mergeCell ref="A318:AJ318"/>
    <mergeCell ref="A319:AJ319"/>
    <mergeCell ref="A320:AJ320"/>
    <mergeCell ref="A237:AJ237"/>
    <mergeCell ref="A238:AJ238"/>
    <mergeCell ref="A239:AJ239"/>
    <mergeCell ref="F242:AJ242"/>
    <mergeCell ref="AK242:AM243"/>
    <mergeCell ref="F243:AJ243"/>
    <mergeCell ref="A284:AJ284"/>
    <mergeCell ref="A285:AJ285"/>
    <mergeCell ref="AK148:AM149"/>
    <mergeCell ref="F149:AJ149"/>
    <mergeCell ref="A190:AJ190"/>
    <mergeCell ref="A191:AJ191"/>
    <mergeCell ref="A192:AJ192"/>
    <mergeCell ref="F195:AJ195"/>
    <mergeCell ref="AK195:AM196"/>
    <mergeCell ref="F196:AJ196"/>
    <mergeCell ref="F148:AJ148"/>
    <mergeCell ref="A195:C195"/>
    <mergeCell ref="D195:D197"/>
    <mergeCell ref="E195:E197"/>
    <mergeCell ref="A196:A197"/>
    <mergeCell ref="B196:B197"/>
    <mergeCell ref="C196:C197"/>
    <mergeCell ref="A148:C148"/>
    <mergeCell ref="D148:D150"/>
    <mergeCell ref="E148:E150"/>
    <mergeCell ref="A149:A150"/>
    <mergeCell ref="B149:B150"/>
    <mergeCell ref="B54:B55"/>
    <mergeCell ref="C54:C55"/>
    <mergeCell ref="AK53:AM54"/>
    <mergeCell ref="F54:AJ54"/>
    <mergeCell ref="A96:AJ96"/>
    <mergeCell ref="A97:AJ97"/>
    <mergeCell ref="A98:AJ98"/>
    <mergeCell ref="F101:AJ101"/>
    <mergeCell ref="AK101:AM102"/>
    <mergeCell ref="F102:AJ102"/>
    <mergeCell ref="C243:C244"/>
    <mergeCell ref="A48:AJ48"/>
    <mergeCell ref="A49:AJ49"/>
    <mergeCell ref="A50:AJ50"/>
    <mergeCell ref="F53:AJ53"/>
    <mergeCell ref="A143:AJ143"/>
    <mergeCell ref="A144:AJ144"/>
    <mergeCell ref="A145:AJ145"/>
    <mergeCell ref="T93:AC93"/>
    <mergeCell ref="D101:D103"/>
    <mergeCell ref="E101:E103"/>
    <mergeCell ref="A102:A103"/>
    <mergeCell ref="B102:B103"/>
    <mergeCell ref="C102:C103"/>
    <mergeCell ref="A53:C53"/>
    <mergeCell ref="D53:D55"/>
    <mergeCell ref="E53:E55"/>
    <mergeCell ref="A54:A55"/>
    <mergeCell ref="T436:AE436"/>
    <mergeCell ref="T437:AB437"/>
    <mergeCell ref="A435:E435"/>
    <mergeCell ref="A358:C358"/>
    <mergeCell ref="D358:D360"/>
    <mergeCell ref="E358:E360"/>
    <mergeCell ref="A359:A360"/>
    <mergeCell ref="B359:B360"/>
    <mergeCell ref="C359:C360"/>
    <mergeCell ref="A242:C242"/>
    <mergeCell ref="D242:D244"/>
    <mergeCell ref="E242:E244"/>
    <mergeCell ref="A243:A244"/>
    <mergeCell ref="B243:B244"/>
    <mergeCell ref="T387:AB387"/>
    <mergeCell ref="T391:AD391"/>
    <mergeCell ref="A393:AG393"/>
    <mergeCell ref="A394:AG394"/>
    <mergeCell ref="A395:AG395"/>
    <mergeCell ref="A396:K396"/>
    <mergeCell ref="A397:C397"/>
    <mergeCell ref="D397:D399"/>
    <mergeCell ref="E397:E399"/>
    <mergeCell ref="F397:M397"/>
    <mergeCell ref="N397:U397"/>
    <mergeCell ref="V397:AC397"/>
    <mergeCell ref="AD397:AG398"/>
    <mergeCell ref="A398:A399"/>
    <mergeCell ref="C398:C399"/>
    <mergeCell ref="F398:M398"/>
    <mergeCell ref="N398:U398"/>
    <mergeCell ref="V398:AC398"/>
    <mergeCell ref="A1:AJ1"/>
    <mergeCell ref="A2:AJ2"/>
    <mergeCell ref="A3:AJ3"/>
    <mergeCell ref="F6:AJ6"/>
    <mergeCell ref="AK6:AM7"/>
    <mergeCell ref="F7:AJ7"/>
    <mergeCell ref="T386:AE386"/>
    <mergeCell ref="A289:C289"/>
    <mergeCell ref="D289:D291"/>
    <mergeCell ref="E289:E291"/>
    <mergeCell ref="A290:A291"/>
    <mergeCell ref="B290:B291"/>
    <mergeCell ref="C290:C291"/>
    <mergeCell ref="C149:C150"/>
    <mergeCell ref="A101:C101"/>
    <mergeCell ref="A6:C6"/>
    <mergeCell ref="D6:D8"/>
    <mergeCell ref="E6:E8"/>
    <mergeCell ref="A7:A8"/>
    <mergeCell ref="B7:B8"/>
    <mergeCell ref="C7:C8"/>
  </mergeCells>
  <hyperlinks>
    <hyperlink ref="D59" r:id="rId1" display="https://admin.spmbdisdik.acehprov.go.id/dashboard/pendaftar/detail/01JY0F81D0R512VCY8H9YHRSNA" xr:uid="{C5B793EC-AA56-434B-97EE-C9521CE7BE27}"/>
    <hyperlink ref="D61" r:id="rId2" display="https://admin.spmbdisdik.acehprov.go.id/dashboard/pendaftar/detail/01JY0HGVQZ9XV3TCYBY1ARHA1T" xr:uid="{32DF4F1E-5EC4-4E72-86A6-3350B3BF72BD}"/>
    <hyperlink ref="D73" r:id="rId3" display="https://admin.spmbdisdik.acehprov.go.id/dashboard/pendaftar/detail/01JY0Y5ZY2NSMXW929X0B128NC" xr:uid="{279CC32D-0BAB-4CFC-948E-28E95930AC91}"/>
    <hyperlink ref="D118" r:id="rId4" display="https://admin.spmbdisdik.acehprov.go.id/dashboard/pendaftar/detail/01JY0E8VV9M0SNWFA10ZT57747" xr:uid="{BD7E201E-3CBE-4910-B316-6ADEC626DA90}"/>
    <hyperlink ref="D153" r:id="rId5" display="https://admin.spmbdisdik.acehprov.go.id/dashboard/pendaftar/detail/01JY0EMHCHP87NDE144YE6Z4X6" xr:uid="{73F94988-3014-4C53-B69E-B79B5F0EB421}"/>
    <hyperlink ref="D154" r:id="rId6" display="https://admin.spmbdisdik.acehprov.go.id/dashboard/pendaftar/detail/01JY9MVDT6M0WCNPKSNERD1C5H" xr:uid="{5CF23831-CBA8-4639-B697-22F8F39DF58F}"/>
    <hyperlink ref="D158" r:id="rId7" display="https://admin.spmbdisdik.acehprov.go.id/dashboard/pendaftar/detail/01JY100RWFCFMQ4GQ3KXM7C3GG" xr:uid="{6BD97848-5E72-4266-BAE9-0C18FE43632E}"/>
    <hyperlink ref="D179" r:id="rId8" display="https://admin.spmbdisdik.acehprov.go.id/dashboard/pendaftar/detail/01JY7MT4XJA6P1GZDJ8P05Q4BE" xr:uid="{A3D91485-238B-41A9-A336-3FADEDDAB797}"/>
    <hyperlink ref="D211" r:id="rId9" display="https://admin.spmbdisdik.acehprov.go.id/dashboard/pendaftar/detail/01JY15C5DBGSS06W3R4FQHT26E" xr:uid="{2B696465-F6A7-47D5-AD66-4AAFCA8AA21F}"/>
    <hyperlink ref="D213" r:id="rId10" display="https://admin.spmbdisdik.acehprov.go.id/dashboard/pendaftar/detail/01JY1R4RB1SDJV782C32QZ39FJ" xr:uid="{EA485A6C-1DF0-4D37-934B-FC8D6CA5FD2D}"/>
    <hyperlink ref="D230" r:id="rId11" display="https://admin.spmbdisdik.acehprov.go.id/dashboard/pendaftar/detail/01JY0FGTB8CW5ERQFW5GV5JNBN" xr:uid="{C7074ED3-62A9-489E-875F-52A0BF4C4BDB}"/>
    <hyperlink ref="D233" r:id="rId12" display="https://admin.spmbdisdik.acehprov.go.id/dashboard/pendaftar/detail/01JY3A3G7F0H34M9C9J09QNRGA" xr:uid="{9D4503F8-A86F-4421-BCC9-FE097C0C62F8}"/>
    <hyperlink ref="D265" r:id="rId13" display="https://admin.spmbdisdik.acehprov.go.id/dashboard/pendaftar/detail/01JY1FPPR7C0TZ0WY9XK0G1HGH" xr:uid="{32A056C1-FC6E-4418-B342-DCABEF890EFE}"/>
    <hyperlink ref="D278" r:id="rId14" display="https://admin.spmbdisdik.acehprov.go.id/dashboard/pendaftar/detail/01JY0YN2ADA5TWKDKC0DKS99BE" xr:uid="{A1E89015-47DF-4570-A0CA-327ECE8D23D6}"/>
    <hyperlink ref="D297" r:id="rId15" display="https://admin.spmbdisdik.acehprov.go.id/dashboard/pendaftar/detail/01JY0FZ781SGP96KSWFR12CTXF" xr:uid="{23E361D1-B087-4D13-B68B-D8B0E027302B}"/>
    <hyperlink ref="D314" r:id="rId16" display="https://admin.spmbdisdik.acehprov.go.id/dashboard/pendaftar/detail/01JY0JBFQ1RNWBWFVDSC1W3Z9J" xr:uid="{6A52CA4F-F882-4887-B975-4501B3040B8C}"/>
  </hyperlinks>
  <printOptions horizontalCentered="1"/>
  <pageMargins left="0.23622047244094491" right="0" top="0.51181102362204722" bottom="0.51181102362204722" header="0.31496062992125984" footer="0.31496062992125984"/>
  <pageSetup paperSize="10000" scale="79" orientation="portrait" horizontalDpi="360" verticalDpi="360" r:id="rId17"/>
  <rowBreaks count="10" manualBreakCount="10">
    <brk id="47" max="38" man="1"/>
    <brk id="95" max="38" man="1"/>
    <brk id="142" max="38" man="1"/>
    <brk id="189" max="38" man="1"/>
    <brk id="236" max="38" man="1"/>
    <brk id="283" max="38" man="1"/>
    <brk id="317" max="38" man="1"/>
    <brk id="352" max="38" man="1"/>
    <brk id="392" max="38" man="1"/>
    <brk id="411" max="3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4FCB-5785-4F7D-8A88-DF1B583AF4D2}">
  <dimension ref="A1:AN410"/>
  <sheetViews>
    <sheetView view="pageBreakPreview" topLeftCell="A79" zoomScale="80" zoomScaleNormal="100" zoomScaleSheetLayoutView="80" workbookViewId="0">
      <selection activeCell="M18" sqref="M18"/>
    </sheetView>
  </sheetViews>
  <sheetFormatPr defaultRowHeight="14.5"/>
  <cols>
    <col min="1" max="1" width="5.6328125" bestFit="1" customWidth="1"/>
    <col min="2" max="2" width="8.453125" customWidth="1"/>
    <col min="3" max="3" width="13.7265625" style="324" customWidth="1"/>
    <col min="4" max="4" width="38" customWidth="1"/>
    <col min="5" max="5" width="4.6328125" bestFit="1" customWidth="1"/>
    <col min="6" max="36" width="3.6328125" customWidth="1"/>
    <col min="37" max="39" width="5.1796875" customWidth="1"/>
  </cols>
  <sheetData>
    <row r="1" spans="1:39" s="429" customFormat="1" ht="15.5">
      <c r="A1" s="595" t="s">
        <v>6981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595"/>
      <c r="S1" s="595"/>
      <c r="T1" s="595"/>
      <c r="U1" s="595"/>
      <c r="V1" s="595"/>
      <c r="W1" s="595"/>
      <c r="X1" s="595"/>
      <c r="Y1" s="595"/>
      <c r="Z1" s="595"/>
      <c r="AA1" s="595"/>
      <c r="AB1" s="595"/>
      <c r="AC1" s="595"/>
      <c r="AD1" s="595"/>
      <c r="AE1" s="595"/>
      <c r="AF1" s="595"/>
      <c r="AG1" s="595"/>
      <c r="AH1" s="595"/>
      <c r="AI1" s="595"/>
      <c r="AJ1" s="595"/>
    </row>
    <row r="2" spans="1:39" s="429" customFormat="1" ht="15.5">
      <c r="A2" s="595" t="s">
        <v>7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5"/>
      <c r="AI2" s="595"/>
      <c r="AJ2" s="595"/>
    </row>
    <row r="3" spans="1:39" s="429" customFormat="1" ht="15.5">
      <c r="A3" s="595" t="s">
        <v>6390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595"/>
      <c r="N3" s="595"/>
      <c r="O3" s="595"/>
      <c r="P3" s="595"/>
      <c r="Q3" s="595"/>
      <c r="R3" s="595"/>
      <c r="S3" s="595"/>
      <c r="T3" s="595"/>
      <c r="U3" s="595"/>
      <c r="V3" s="595"/>
      <c r="W3" s="595"/>
      <c r="X3" s="595"/>
      <c r="Y3" s="595"/>
      <c r="Z3" s="595"/>
      <c r="AA3" s="595"/>
      <c r="AB3" s="595"/>
      <c r="AC3" s="595"/>
      <c r="AD3" s="595"/>
      <c r="AE3" s="595"/>
      <c r="AF3" s="595"/>
      <c r="AG3" s="595"/>
      <c r="AH3" s="595"/>
      <c r="AI3" s="595"/>
      <c r="AJ3" s="595"/>
    </row>
    <row r="4" spans="1:39" s="429" customFormat="1" ht="15.5">
      <c r="A4" s="430"/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1"/>
      <c r="AC4" s="431"/>
      <c r="AD4" s="431"/>
      <c r="AE4" s="431"/>
      <c r="AF4" s="431"/>
      <c r="AG4" s="431"/>
    </row>
    <row r="5" spans="1:39" s="429" customFormat="1" ht="16" thickBot="1">
      <c r="A5" s="671" t="s">
        <v>6965</v>
      </c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671"/>
      <c r="U5" s="671"/>
      <c r="V5" s="671"/>
      <c r="W5" s="671"/>
      <c r="X5" s="671"/>
      <c r="Y5" s="671"/>
      <c r="Z5" s="671"/>
      <c r="AA5" s="671"/>
      <c r="AB5" s="671"/>
      <c r="AC5" s="314" t="s">
        <v>7043</v>
      </c>
      <c r="AD5" s="671"/>
      <c r="AE5" s="671"/>
      <c r="AF5" s="671"/>
      <c r="AG5" s="671"/>
      <c r="AH5" s="671"/>
      <c r="AI5" s="671"/>
      <c r="AJ5" s="671"/>
    </row>
    <row r="6" spans="1:39" s="429" customFormat="1" ht="21.5" customHeight="1" thickBot="1">
      <c r="A6" s="596" t="s">
        <v>5762</v>
      </c>
      <c r="B6" s="597"/>
      <c r="C6" s="607"/>
      <c r="D6" s="608" t="s">
        <v>5763</v>
      </c>
      <c r="E6" s="610" t="s">
        <v>85</v>
      </c>
      <c r="F6" s="596" t="s">
        <v>6962</v>
      </c>
      <c r="G6" s="597"/>
      <c r="H6" s="597"/>
      <c r="I6" s="597"/>
      <c r="J6" s="597"/>
      <c r="K6" s="597"/>
      <c r="L6" s="597"/>
      <c r="M6" s="597"/>
      <c r="N6" s="597"/>
      <c r="O6" s="597"/>
      <c r="P6" s="597"/>
      <c r="Q6" s="597"/>
      <c r="R6" s="597"/>
      <c r="S6" s="597"/>
      <c r="T6" s="597"/>
      <c r="U6" s="597"/>
      <c r="V6" s="597"/>
      <c r="W6" s="597"/>
      <c r="X6" s="597"/>
      <c r="Y6" s="597"/>
      <c r="Z6" s="597"/>
      <c r="AA6" s="597"/>
      <c r="AB6" s="597"/>
      <c r="AC6" s="597"/>
      <c r="AD6" s="597"/>
      <c r="AE6" s="597"/>
      <c r="AF6" s="597"/>
      <c r="AG6" s="597"/>
      <c r="AH6" s="597"/>
      <c r="AI6" s="597"/>
      <c r="AJ6" s="597"/>
      <c r="AK6" s="598" t="s">
        <v>6961</v>
      </c>
      <c r="AL6" s="599"/>
      <c r="AM6" s="600"/>
    </row>
    <row r="7" spans="1:39" s="429" customFormat="1" ht="16" thickBot="1">
      <c r="A7" s="612" t="s">
        <v>5764</v>
      </c>
      <c r="B7" s="613" t="s">
        <v>5765</v>
      </c>
      <c r="C7" s="614" t="s">
        <v>83</v>
      </c>
      <c r="D7" s="609"/>
      <c r="E7" s="611"/>
      <c r="F7" s="604" t="s">
        <v>6960</v>
      </c>
      <c r="G7" s="605"/>
      <c r="H7" s="605"/>
      <c r="I7" s="605"/>
      <c r="J7" s="605"/>
      <c r="K7" s="605"/>
      <c r="L7" s="605"/>
      <c r="M7" s="605"/>
      <c r="N7" s="605"/>
      <c r="O7" s="605"/>
      <c r="P7" s="605"/>
      <c r="Q7" s="605"/>
      <c r="R7" s="605"/>
      <c r="S7" s="605"/>
      <c r="T7" s="605"/>
      <c r="U7" s="605"/>
      <c r="V7" s="605"/>
      <c r="W7" s="605"/>
      <c r="X7" s="605"/>
      <c r="Y7" s="605"/>
      <c r="Z7" s="605"/>
      <c r="AA7" s="605"/>
      <c r="AB7" s="605"/>
      <c r="AC7" s="605"/>
      <c r="AD7" s="605"/>
      <c r="AE7" s="605"/>
      <c r="AF7" s="605"/>
      <c r="AG7" s="605"/>
      <c r="AH7" s="605"/>
      <c r="AI7" s="605"/>
      <c r="AJ7" s="605"/>
      <c r="AK7" s="601"/>
      <c r="AL7" s="602"/>
      <c r="AM7" s="603"/>
    </row>
    <row r="8" spans="1:39" s="429" customFormat="1" ht="16" thickBot="1">
      <c r="A8" s="612"/>
      <c r="B8" s="613"/>
      <c r="C8" s="614"/>
      <c r="D8" s="609"/>
      <c r="E8" s="611"/>
      <c r="F8" s="432">
        <v>1</v>
      </c>
      <c r="G8" s="433">
        <v>2</v>
      </c>
      <c r="H8" s="433">
        <v>3</v>
      </c>
      <c r="I8" s="433">
        <v>4</v>
      </c>
      <c r="J8" s="433">
        <v>5</v>
      </c>
      <c r="K8" s="433">
        <v>6</v>
      </c>
      <c r="L8" s="433">
        <v>7</v>
      </c>
      <c r="M8" s="433">
        <v>8</v>
      </c>
      <c r="N8" s="433">
        <v>9</v>
      </c>
      <c r="O8" s="433">
        <v>10</v>
      </c>
      <c r="P8" s="433">
        <v>11</v>
      </c>
      <c r="Q8" s="433">
        <v>12</v>
      </c>
      <c r="R8" s="433">
        <v>13</v>
      </c>
      <c r="S8" s="433">
        <v>14</v>
      </c>
      <c r="T8" s="433">
        <v>15</v>
      </c>
      <c r="U8" s="433">
        <v>16</v>
      </c>
      <c r="V8" s="433">
        <v>17</v>
      </c>
      <c r="W8" s="433">
        <v>18</v>
      </c>
      <c r="X8" s="433">
        <v>19</v>
      </c>
      <c r="Y8" s="433">
        <v>20</v>
      </c>
      <c r="Z8" s="433">
        <v>21</v>
      </c>
      <c r="AA8" s="433">
        <v>22</v>
      </c>
      <c r="AB8" s="433">
        <v>23</v>
      </c>
      <c r="AC8" s="433">
        <v>24</v>
      </c>
      <c r="AD8" s="433">
        <v>25</v>
      </c>
      <c r="AE8" s="433">
        <v>26</v>
      </c>
      <c r="AF8" s="433">
        <v>27</v>
      </c>
      <c r="AG8" s="433">
        <v>28</v>
      </c>
      <c r="AH8" s="433">
        <v>29</v>
      </c>
      <c r="AI8" s="433">
        <v>30</v>
      </c>
      <c r="AJ8" s="434">
        <v>31</v>
      </c>
      <c r="AK8" s="435" t="s">
        <v>5766</v>
      </c>
      <c r="AL8" s="436" t="s">
        <v>5767</v>
      </c>
      <c r="AM8" s="437" t="s">
        <v>5768</v>
      </c>
    </row>
    <row r="9" spans="1:39" ht="15.5">
      <c r="A9" s="400">
        <v>1</v>
      </c>
      <c r="B9" s="401">
        <v>17096</v>
      </c>
      <c r="C9" s="402" t="s">
        <v>5776</v>
      </c>
      <c r="D9" s="403" t="s">
        <v>5777</v>
      </c>
      <c r="E9" s="404" t="s">
        <v>13</v>
      </c>
      <c r="F9" s="405"/>
      <c r="G9" s="405"/>
      <c r="H9" s="406"/>
      <c r="I9" s="406"/>
      <c r="J9" s="406"/>
      <c r="K9" s="406"/>
      <c r="L9" s="406"/>
      <c r="M9" s="406"/>
      <c r="N9" s="406"/>
      <c r="O9" s="406"/>
      <c r="P9" s="406"/>
      <c r="Q9" s="406"/>
      <c r="R9" s="406"/>
      <c r="S9" s="406"/>
      <c r="T9" s="406"/>
      <c r="U9" s="406"/>
      <c r="V9" s="406"/>
      <c r="W9" s="406"/>
      <c r="X9" s="406"/>
      <c r="Y9" s="406"/>
      <c r="Z9" s="406"/>
      <c r="AA9" s="406"/>
      <c r="AB9" s="406"/>
      <c r="AC9" s="406"/>
      <c r="AD9" s="406"/>
      <c r="AE9" s="406"/>
      <c r="AF9" s="406"/>
      <c r="AG9" s="406"/>
      <c r="AH9" s="407"/>
      <c r="AI9" s="407"/>
      <c r="AJ9" s="421"/>
      <c r="AK9" s="442"/>
      <c r="AL9" s="370"/>
      <c r="AM9" s="443"/>
    </row>
    <row r="10" spans="1:39" ht="15.5">
      <c r="A10" s="409">
        <v>2</v>
      </c>
      <c r="B10" s="372">
        <v>17097</v>
      </c>
      <c r="C10" s="378" t="s">
        <v>5778</v>
      </c>
      <c r="D10" s="379" t="s">
        <v>5779</v>
      </c>
      <c r="E10" s="375" t="s">
        <v>14</v>
      </c>
      <c r="F10" s="376"/>
      <c r="G10" s="376"/>
      <c r="H10" s="377"/>
      <c r="I10" s="377"/>
      <c r="J10" s="377"/>
      <c r="K10" s="377"/>
      <c r="L10" s="377"/>
      <c r="M10" s="377"/>
      <c r="N10" s="377"/>
      <c r="O10" s="377"/>
      <c r="P10" s="377"/>
      <c r="Q10" s="377"/>
      <c r="R10" s="377"/>
      <c r="S10" s="377"/>
      <c r="T10" s="377"/>
      <c r="U10" s="377"/>
      <c r="V10" s="377"/>
      <c r="W10" s="377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68"/>
      <c r="AI10" s="368"/>
      <c r="AJ10" s="422"/>
      <c r="AK10" s="444"/>
      <c r="AL10" s="368"/>
      <c r="AM10" s="410"/>
    </row>
    <row r="11" spans="1:39" ht="15.5">
      <c r="A11" s="409">
        <v>3</v>
      </c>
      <c r="B11" s="372">
        <v>17098</v>
      </c>
      <c r="C11" s="373" t="s">
        <v>5780</v>
      </c>
      <c r="D11" s="374" t="s">
        <v>5781</v>
      </c>
      <c r="E11" s="380" t="s">
        <v>13</v>
      </c>
      <c r="F11" s="376"/>
      <c r="G11" s="376"/>
      <c r="H11" s="377"/>
      <c r="I11" s="377"/>
      <c r="J11" s="377"/>
      <c r="K11" s="377"/>
      <c r="L11" s="377"/>
      <c r="M11" s="377"/>
      <c r="N11" s="377"/>
      <c r="O11" s="377"/>
      <c r="P11" s="377"/>
      <c r="Q11" s="377"/>
      <c r="R11" s="377"/>
      <c r="S11" s="377"/>
      <c r="T11" s="377"/>
      <c r="U11" s="377"/>
      <c r="V11" s="377"/>
      <c r="W11" s="377"/>
      <c r="X11" s="377"/>
      <c r="Y11" s="377"/>
      <c r="Z11" s="377"/>
      <c r="AA11" s="377"/>
      <c r="AB11" s="377"/>
      <c r="AC11" s="377"/>
      <c r="AD11" s="377"/>
      <c r="AE11" s="377"/>
      <c r="AF11" s="377"/>
      <c r="AG11" s="377"/>
      <c r="AH11" s="368"/>
      <c r="AI11" s="368"/>
      <c r="AJ11" s="422"/>
      <c r="AK11" s="444"/>
      <c r="AL11" s="368"/>
      <c r="AM11" s="410"/>
    </row>
    <row r="12" spans="1:39" ht="15.5">
      <c r="A12" s="409">
        <v>4</v>
      </c>
      <c r="B12" s="372">
        <v>17132</v>
      </c>
      <c r="C12" s="373" t="s">
        <v>5782</v>
      </c>
      <c r="D12" s="374" t="s">
        <v>5783</v>
      </c>
      <c r="E12" s="380" t="s">
        <v>14</v>
      </c>
      <c r="F12" s="376"/>
      <c r="G12" s="376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7"/>
      <c r="X12" s="377"/>
      <c r="Y12" s="377"/>
      <c r="Z12" s="377"/>
      <c r="AA12" s="377"/>
      <c r="AB12" s="377"/>
      <c r="AC12" s="377"/>
      <c r="AD12" s="377"/>
      <c r="AE12" s="377"/>
      <c r="AF12" s="377"/>
      <c r="AG12" s="377"/>
      <c r="AH12" s="368"/>
      <c r="AI12" s="368"/>
      <c r="AJ12" s="422"/>
      <c r="AK12" s="444"/>
      <c r="AL12" s="368"/>
      <c r="AM12" s="410"/>
    </row>
    <row r="13" spans="1:39" ht="15.5">
      <c r="A13" s="409">
        <v>5</v>
      </c>
      <c r="B13" s="372">
        <v>17102</v>
      </c>
      <c r="C13" s="378" t="s">
        <v>5784</v>
      </c>
      <c r="D13" s="379" t="s">
        <v>5785</v>
      </c>
      <c r="E13" s="375" t="s">
        <v>14</v>
      </c>
      <c r="F13" s="376"/>
      <c r="G13" s="376"/>
      <c r="H13" s="377"/>
      <c r="I13" s="377"/>
      <c r="J13" s="377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  <c r="AA13" s="381"/>
      <c r="AB13" s="381"/>
      <c r="AC13" s="381"/>
      <c r="AD13" s="381"/>
      <c r="AE13" s="381"/>
      <c r="AF13" s="381"/>
      <c r="AG13" s="381"/>
      <c r="AH13" s="368"/>
      <c r="AI13" s="368"/>
      <c r="AJ13" s="422"/>
      <c r="AK13" s="444"/>
      <c r="AL13" s="368"/>
      <c r="AM13" s="410"/>
    </row>
    <row r="14" spans="1:39" ht="15.5">
      <c r="A14" s="409">
        <v>6</v>
      </c>
      <c r="B14" s="372">
        <v>17103</v>
      </c>
      <c r="C14" s="378" t="s">
        <v>5786</v>
      </c>
      <c r="D14" s="379" t="s">
        <v>5787</v>
      </c>
      <c r="E14" s="375" t="s">
        <v>14</v>
      </c>
      <c r="F14" s="376"/>
      <c r="G14" s="376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68"/>
      <c r="AI14" s="368"/>
      <c r="AJ14" s="422"/>
      <c r="AK14" s="444"/>
      <c r="AL14" s="368"/>
      <c r="AM14" s="410"/>
    </row>
    <row r="15" spans="1:39" ht="15.5">
      <c r="A15" s="409">
        <v>7</v>
      </c>
      <c r="B15" s="372">
        <v>17135</v>
      </c>
      <c r="C15" s="378" t="s">
        <v>5788</v>
      </c>
      <c r="D15" s="379" t="s">
        <v>5789</v>
      </c>
      <c r="E15" s="375" t="s">
        <v>14</v>
      </c>
      <c r="F15" s="376"/>
      <c r="G15" s="376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68"/>
      <c r="AI15" s="368"/>
      <c r="AJ15" s="422"/>
      <c r="AK15" s="444"/>
      <c r="AL15" s="368"/>
      <c r="AM15" s="410"/>
    </row>
    <row r="16" spans="1:39" ht="15.5">
      <c r="A16" s="409">
        <v>8</v>
      </c>
      <c r="B16" s="372">
        <v>17136</v>
      </c>
      <c r="C16" s="378" t="s">
        <v>5790</v>
      </c>
      <c r="D16" s="379" t="s">
        <v>5791</v>
      </c>
      <c r="E16" s="375" t="s">
        <v>14</v>
      </c>
      <c r="F16" s="376"/>
      <c r="G16" s="376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68"/>
      <c r="AI16" s="368"/>
      <c r="AJ16" s="422"/>
      <c r="AK16" s="444"/>
      <c r="AL16" s="368"/>
      <c r="AM16" s="410"/>
    </row>
    <row r="17" spans="1:40" ht="15.5">
      <c r="A17" s="409">
        <v>9</v>
      </c>
      <c r="B17" s="382">
        <v>17105</v>
      </c>
      <c r="C17" s="373" t="s">
        <v>5792</v>
      </c>
      <c r="D17" s="374" t="s">
        <v>5793</v>
      </c>
      <c r="E17" s="380" t="s">
        <v>14</v>
      </c>
      <c r="F17" s="376"/>
      <c r="G17" s="376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68"/>
      <c r="AI17" s="368"/>
      <c r="AJ17" s="422"/>
      <c r="AK17" s="444"/>
      <c r="AL17" s="368"/>
      <c r="AM17" s="410"/>
    </row>
    <row r="18" spans="1:40" ht="15.5">
      <c r="A18" s="409">
        <v>10</v>
      </c>
      <c r="B18" s="372">
        <v>17139</v>
      </c>
      <c r="C18" s="373" t="s">
        <v>5794</v>
      </c>
      <c r="D18" s="374" t="s">
        <v>5795</v>
      </c>
      <c r="E18" s="380" t="s">
        <v>14</v>
      </c>
      <c r="F18" s="376"/>
      <c r="G18" s="376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7"/>
      <c r="AH18" s="368"/>
      <c r="AI18" s="368"/>
      <c r="AJ18" s="422"/>
      <c r="AK18" s="444"/>
      <c r="AL18" s="368"/>
      <c r="AM18" s="410"/>
    </row>
    <row r="19" spans="1:40" ht="15.5">
      <c r="A19" s="409">
        <v>11</v>
      </c>
      <c r="B19" s="372">
        <v>17212</v>
      </c>
      <c r="C19" s="373" t="s">
        <v>5796</v>
      </c>
      <c r="D19" s="374" t="s">
        <v>5797</v>
      </c>
      <c r="E19" s="380" t="s">
        <v>13</v>
      </c>
      <c r="F19" s="376"/>
      <c r="G19" s="376"/>
      <c r="H19" s="377"/>
      <c r="I19" s="377"/>
      <c r="J19" s="377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68"/>
      <c r="AI19" s="368"/>
      <c r="AJ19" s="422"/>
      <c r="AK19" s="444"/>
      <c r="AL19" s="368"/>
      <c r="AM19" s="410"/>
    </row>
    <row r="20" spans="1:40" ht="15.5">
      <c r="A20" s="409">
        <v>12</v>
      </c>
      <c r="B20" s="372">
        <v>17283</v>
      </c>
      <c r="C20" s="373" t="s">
        <v>5798</v>
      </c>
      <c r="D20" s="374" t="s">
        <v>5799</v>
      </c>
      <c r="E20" s="380" t="s">
        <v>14</v>
      </c>
      <c r="F20" s="376"/>
      <c r="G20" s="376"/>
      <c r="H20" s="377"/>
      <c r="I20" s="377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68"/>
      <c r="AI20" s="368"/>
      <c r="AJ20" s="422"/>
      <c r="AK20" s="444"/>
      <c r="AL20" s="368"/>
      <c r="AM20" s="410"/>
    </row>
    <row r="21" spans="1:40" ht="15.5">
      <c r="A21" s="409">
        <v>13</v>
      </c>
      <c r="B21" s="372">
        <v>17433</v>
      </c>
      <c r="C21" s="373" t="s">
        <v>6383</v>
      </c>
      <c r="D21" s="374" t="s">
        <v>6382</v>
      </c>
      <c r="E21" s="380" t="s">
        <v>13</v>
      </c>
      <c r="F21" s="376"/>
      <c r="G21" s="376"/>
      <c r="H21" s="377"/>
      <c r="I21" s="377"/>
      <c r="J21" s="377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7"/>
      <c r="AD21" s="377"/>
      <c r="AE21" s="377"/>
      <c r="AF21" s="377"/>
      <c r="AG21" s="377"/>
      <c r="AH21" s="368"/>
      <c r="AI21" s="368"/>
      <c r="AJ21" s="422"/>
      <c r="AK21" s="444"/>
      <c r="AL21" s="368"/>
      <c r="AM21" s="410"/>
    </row>
    <row r="22" spans="1:40" ht="15.5">
      <c r="A22" s="409">
        <v>14</v>
      </c>
      <c r="B22" s="372">
        <v>17216</v>
      </c>
      <c r="C22" s="373" t="s">
        <v>5800</v>
      </c>
      <c r="D22" s="383" t="s">
        <v>5801</v>
      </c>
      <c r="E22" s="380" t="s">
        <v>14</v>
      </c>
      <c r="F22" s="376"/>
      <c r="G22" s="376"/>
      <c r="H22" s="377"/>
      <c r="I22" s="377"/>
      <c r="J22" s="377"/>
      <c r="K22" s="377"/>
      <c r="L22" s="377"/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68"/>
      <c r="AI22" s="368"/>
      <c r="AJ22" s="422"/>
      <c r="AK22" s="444"/>
      <c r="AL22" s="368"/>
      <c r="AM22" s="410"/>
    </row>
    <row r="23" spans="1:40" ht="15.5">
      <c r="A23" s="409">
        <v>15</v>
      </c>
      <c r="B23" s="382">
        <v>17111</v>
      </c>
      <c r="C23" s="378" t="s">
        <v>5802</v>
      </c>
      <c r="D23" s="379" t="s">
        <v>5803</v>
      </c>
      <c r="E23" s="375" t="s">
        <v>14</v>
      </c>
      <c r="F23" s="376"/>
      <c r="G23" s="376"/>
      <c r="H23" s="377"/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84"/>
      <c r="AD23" s="377"/>
      <c r="AE23" s="377"/>
      <c r="AF23" s="377"/>
      <c r="AG23" s="377"/>
      <c r="AH23" s="368"/>
      <c r="AI23" s="368"/>
      <c r="AJ23" s="422"/>
      <c r="AK23" s="444"/>
      <c r="AL23" s="368"/>
      <c r="AM23" s="410"/>
    </row>
    <row r="24" spans="1:40" ht="15.5">
      <c r="A24" s="409">
        <v>16</v>
      </c>
      <c r="B24" s="372">
        <v>17368</v>
      </c>
      <c r="C24" s="385" t="s">
        <v>5804</v>
      </c>
      <c r="D24" s="386" t="s">
        <v>5805</v>
      </c>
      <c r="E24" s="387" t="s">
        <v>13</v>
      </c>
      <c r="F24" s="376"/>
      <c r="G24" s="376"/>
      <c r="H24" s="377"/>
      <c r="I24" s="377"/>
      <c r="J24" s="377"/>
      <c r="K24" s="377"/>
      <c r="L24" s="377"/>
      <c r="M24" s="377"/>
      <c r="N24" s="377"/>
      <c r="O24" s="377"/>
      <c r="P24" s="377"/>
      <c r="Q24" s="377"/>
      <c r="R24" s="377"/>
      <c r="S24" s="377"/>
      <c r="T24" s="377"/>
      <c r="U24" s="377"/>
      <c r="V24" s="377"/>
      <c r="W24" s="377"/>
      <c r="X24" s="377"/>
      <c r="Y24" s="377"/>
      <c r="Z24" s="377"/>
      <c r="AA24" s="377"/>
      <c r="AB24" s="377"/>
      <c r="AC24" s="377"/>
      <c r="AD24" s="377"/>
      <c r="AE24" s="377"/>
      <c r="AF24" s="377"/>
      <c r="AG24" s="377"/>
      <c r="AH24" s="368"/>
      <c r="AI24" s="368"/>
      <c r="AJ24" s="422"/>
      <c r="AK24" s="444"/>
      <c r="AL24" s="368"/>
      <c r="AM24" s="410"/>
    </row>
    <row r="25" spans="1:40" ht="15.5">
      <c r="A25" s="409">
        <v>17</v>
      </c>
      <c r="B25" s="372">
        <v>17112</v>
      </c>
      <c r="C25" s="388" t="s">
        <v>5806</v>
      </c>
      <c r="D25" s="389" t="s">
        <v>5807</v>
      </c>
      <c r="E25" s="390" t="s">
        <v>13</v>
      </c>
      <c r="F25" s="376"/>
      <c r="G25" s="376"/>
      <c r="H25" s="377"/>
      <c r="I25" s="377"/>
      <c r="J25" s="377"/>
      <c r="K25" s="377"/>
      <c r="L25" s="377"/>
      <c r="M25" s="377"/>
      <c r="N25" s="377"/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68"/>
      <c r="AI25" s="368"/>
      <c r="AJ25" s="422"/>
      <c r="AK25" s="444"/>
      <c r="AL25" s="368"/>
      <c r="AM25" s="410"/>
    </row>
    <row r="26" spans="1:40" ht="15.5">
      <c r="A26" s="409">
        <v>18</v>
      </c>
      <c r="B26" s="372">
        <v>17114</v>
      </c>
      <c r="C26" s="378" t="s">
        <v>5808</v>
      </c>
      <c r="D26" s="391" t="s">
        <v>5809</v>
      </c>
      <c r="E26" s="375" t="s">
        <v>13</v>
      </c>
      <c r="F26" s="376"/>
      <c r="G26" s="376"/>
      <c r="H26" s="377"/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  <c r="AB26" s="377"/>
      <c r="AC26" s="377"/>
      <c r="AD26" s="377"/>
      <c r="AE26" s="377"/>
      <c r="AF26" s="377"/>
      <c r="AG26" s="377"/>
      <c r="AH26" s="368"/>
      <c r="AI26" s="368"/>
      <c r="AJ26" s="422"/>
      <c r="AK26" s="444"/>
      <c r="AL26" s="368"/>
      <c r="AM26" s="410"/>
    </row>
    <row r="27" spans="1:40" ht="15.5">
      <c r="A27" s="409">
        <v>19</v>
      </c>
      <c r="B27" s="382">
        <v>17117</v>
      </c>
      <c r="C27" s="378" t="s">
        <v>5810</v>
      </c>
      <c r="D27" s="391" t="s">
        <v>5811</v>
      </c>
      <c r="E27" s="375" t="s">
        <v>13</v>
      </c>
      <c r="F27" s="376"/>
      <c r="G27" s="376"/>
      <c r="H27" s="377"/>
      <c r="I27" s="377"/>
      <c r="J27" s="377"/>
      <c r="K27" s="377"/>
      <c r="L27" s="377"/>
      <c r="M27" s="377"/>
      <c r="N27" s="377"/>
      <c r="O27" s="377"/>
      <c r="P27" s="377"/>
      <c r="Q27" s="377"/>
      <c r="R27" s="377"/>
      <c r="S27" s="377"/>
      <c r="T27" s="377"/>
      <c r="U27" s="377"/>
      <c r="V27" s="377"/>
      <c r="W27" s="377"/>
      <c r="X27" s="377"/>
      <c r="Y27" s="377"/>
      <c r="Z27" s="377"/>
      <c r="AA27" s="377"/>
      <c r="AB27" s="377"/>
      <c r="AC27" s="377"/>
      <c r="AD27" s="377"/>
      <c r="AE27" s="377"/>
      <c r="AF27" s="377"/>
      <c r="AG27" s="377"/>
      <c r="AH27" s="368"/>
      <c r="AI27" s="368"/>
      <c r="AJ27" s="422"/>
      <c r="AK27" s="444"/>
      <c r="AL27" s="368"/>
      <c r="AM27" s="410"/>
    </row>
    <row r="28" spans="1:40" s="310" customFormat="1" ht="15.5">
      <c r="A28" s="409">
        <v>20</v>
      </c>
      <c r="B28" s="372">
        <v>17151</v>
      </c>
      <c r="C28" s="378" t="s">
        <v>5812</v>
      </c>
      <c r="D28" s="379" t="s">
        <v>5813</v>
      </c>
      <c r="E28" s="375" t="s">
        <v>14</v>
      </c>
      <c r="F28" s="392"/>
      <c r="G28" s="392"/>
      <c r="H28" s="381"/>
      <c r="I28" s="381"/>
      <c r="J28" s="381"/>
      <c r="K28" s="381"/>
      <c r="L28" s="381"/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81"/>
      <c r="AB28" s="381"/>
      <c r="AC28" s="381"/>
      <c r="AD28" s="381"/>
      <c r="AE28" s="381"/>
      <c r="AF28" s="381"/>
      <c r="AG28" s="381"/>
      <c r="AH28" s="369"/>
      <c r="AI28" s="369"/>
      <c r="AJ28" s="423"/>
      <c r="AK28" s="445"/>
      <c r="AL28" s="369"/>
      <c r="AM28" s="411"/>
      <c r="AN28" s="309"/>
    </row>
    <row r="29" spans="1:40" ht="15.5">
      <c r="A29" s="409">
        <v>21</v>
      </c>
      <c r="B29" s="372">
        <v>17298</v>
      </c>
      <c r="C29" s="373" t="s">
        <v>5814</v>
      </c>
      <c r="D29" s="374" t="s">
        <v>5815</v>
      </c>
      <c r="E29" s="380" t="s">
        <v>14</v>
      </c>
      <c r="F29" s="376"/>
      <c r="G29" s="376"/>
      <c r="H29" s="377"/>
      <c r="I29" s="377"/>
      <c r="J29" s="377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377"/>
      <c r="Z29" s="377"/>
      <c r="AA29" s="377"/>
      <c r="AB29" s="377"/>
      <c r="AC29" s="377"/>
      <c r="AD29" s="377"/>
      <c r="AE29" s="377"/>
      <c r="AF29" s="377"/>
      <c r="AG29" s="377"/>
      <c r="AH29" s="368"/>
      <c r="AI29" s="368"/>
      <c r="AJ29" s="422"/>
      <c r="AK29" s="444"/>
      <c r="AL29" s="368"/>
      <c r="AM29" s="410"/>
    </row>
    <row r="30" spans="1:40" ht="15.5">
      <c r="A30" s="409">
        <v>22</v>
      </c>
      <c r="B30" s="372">
        <v>17299</v>
      </c>
      <c r="C30" s="378" t="s">
        <v>5816</v>
      </c>
      <c r="D30" s="379" t="s">
        <v>5817</v>
      </c>
      <c r="E30" s="375" t="s">
        <v>14</v>
      </c>
      <c r="F30" s="392"/>
      <c r="G30" s="392"/>
      <c r="H30" s="381"/>
      <c r="I30" s="381"/>
      <c r="J30" s="381"/>
      <c r="K30" s="381"/>
      <c r="L30" s="381"/>
      <c r="M30" s="381"/>
      <c r="N30" s="381"/>
      <c r="O30" s="381"/>
      <c r="P30" s="381"/>
      <c r="Q30" s="381"/>
      <c r="R30" s="381"/>
      <c r="S30" s="381"/>
      <c r="T30" s="381"/>
      <c r="U30" s="381"/>
      <c r="V30" s="381"/>
      <c r="W30" s="381"/>
      <c r="X30" s="381"/>
      <c r="Y30" s="381"/>
      <c r="Z30" s="381"/>
      <c r="AA30" s="381"/>
      <c r="AB30" s="381"/>
      <c r="AC30" s="381"/>
      <c r="AD30" s="381"/>
      <c r="AE30" s="381"/>
      <c r="AF30" s="381"/>
      <c r="AG30" s="381"/>
      <c r="AH30" s="368"/>
      <c r="AI30" s="368"/>
      <c r="AJ30" s="422"/>
      <c r="AK30" s="444"/>
      <c r="AL30" s="368"/>
      <c r="AM30" s="410"/>
    </row>
    <row r="31" spans="1:40" ht="15.5">
      <c r="A31" s="409">
        <v>23</v>
      </c>
      <c r="B31" s="372">
        <v>17402</v>
      </c>
      <c r="C31" s="373" t="s">
        <v>5818</v>
      </c>
      <c r="D31" s="374" t="s">
        <v>5819</v>
      </c>
      <c r="E31" s="380" t="s">
        <v>14</v>
      </c>
      <c r="F31" s="376"/>
      <c r="G31" s="376"/>
      <c r="H31" s="377"/>
      <c r="I31" s="377"/>
      <c r="J31" s="377"/>
      <c r="K31" s="377"/>
      <c r="L31" s="377"/>
      <c r="M31" s="377"/>
      <c r="N31" s="377"/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7"/>
      <c r="AE31" s="377"/>
      <c r="AF31" s="377"/>
      <c r="AG31" s="377"/>
      <c r="AH31" s="368"/>
      <c r="AI31" s="368"/>
      <c r="AJ31" s="422"/>
      <c r="AK31" s="444"/>
      <c r="AL31" s="368"/>
      <c r="AM31" s="410"/>
    </row>
    <row r="32" spans="1:40" ht="15.5">
      <c r="A32" s="409">
        <v>24</v>
      </c>
      <c r="B32" s="372">
        <v>17120</v>
      </c>
      <c r="C32" s="373" t="s">
        <v>5820</v>
      </c>
      <c r="D32" s="374" t="s">
        <v>5821</v>
      </c>
      <c r="E32" s="380" t="s">
        <v>14</v>
      </c>
      <c r="F32" s="376"/>
      <c r="G32" s="376"/>
      <c r="H32" s="377"/>
      <c r="I32" s="377"/>
      <c r="J32" s="377"/>
      <c r="K32" s="377"/>
      <c r="L32" s="377"/>
      <c r="M32" s="377"/>
      <c r="N32" s="377"/>
      <c r="O32" s="377"/>
      <c r="P32" s="377"/>
      <c r="Q32" s="377"/>
      <c r="R32" s="377"/>
      <c r="S32" s="377"/>
      <c r="T32" s="377"/>
      <c r="U32" s="377"/>
      <c r="V32" s="377"/>
      <c r="W32" s="377"/>
      <c r="X32" s="377"/>
      <c r="Y32" s="377"/>
      <c r="Z32" s="377"/>
      <c r="AA32" s="377"/>
      <c r="AB32" s="377"/>
      <c r="AC32" s="377"/>
      <c r="AD32" s="377"/>
      <c r="AE32" s="377"/>
      <c r="AF32" s="377"/>
      <c r="AG32" s="377"/>
      <c r="AH32" s="368"/>
      <c r="AI32" s="368"/>
      <c r="AJ32" s="422"/>
      <c r="AK32" s="444"/>
      <c r="AL32" s="368"/>
      <c r="AM32" s="410"/>
    </row>
    <row r="33" spans="1:39" ht="15.5">
      <c r="A33" s="409">
        <v>25</v>
      </c>
      <c r="B33" s="372">
        <v>17373</v>
      </c>
      <c r="C33" s="373" t="s">
        <v>5822</v>
      </c>
      <c r="D33" s="374" t="s">
        <v>5823</v>
      </c>
      <c r="E33" s="380" t="s">
        <v>14</v>
      </c>
      <c r="F33" s="376"/>
      <c r="G33" s="376"/>
      <c r="H33" s="377"/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7"/>
      <c r="AD33" s="377"/>
      <c r="AE33" s="377"/>
      <c r="AF33" s="377"/>
      <c r="AG33" s="377"/>
      <c r="AH33" s="368"/>
      <c r="AI33" s="368"/>
      <c r="AJ33" s="422"/>
      <c r="AK33" s="444"/>
      <c r="AL33" s="368"/>
      <c r="AM33" s="410"/>
    </row>
    <row r="34" spans="1:39" ht="15.5">
      <c r="A34" s="409">
        <v>26</v>
      </c>
      <c r="B34" s="372">
        <v>17153</v>
      </c>
      <c r="C34" s="373" t="s">
        <v>5824</v>
      </c>
      <c r="D34" s="374" t="s">
        <v>5825</v>
      </c>
      <c r="E34" s="380" t="s">
        <v>14</v>
      </c>
      <c r="F34" s="376"/>
      <c r="G34" s="376"/>
      <c r="H34" s="377"/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68"/>
      <c r="AI34" s="368"/>
      <c r="AJ34" s="422"/>
      <c r="AK34" s="444"/>
      <c r="AL34" s="368"/>
      <c r="AM34" s="410"/>
    </row>
    <row r="35" spans="1:39" ht="15.5">
      <c r="A35" s="409">
        <v>27</v>
      </c>
      <c r="B35" s="382">
        <v>17122</v>
      </c>
      <c r="C35" s="378" t="s">
        <v>5826</v>
      </c>
      <c r="D35" s="379" t="s">
        <v>5827</v>
      </c>
      <c r="E35" s="375" t="s">
        <v>14</v>
      </c>
      <c r="F35" s="376"/>
      <c r="G35" s="376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377"/>
      <c r="Z35" s="377"/>
      <c r="AA35" s="377"/>
      <c r="AB35" s="377"/>
      <c r="AC35" s="377"/>
      <c r="AD35" s="377"/>
      <c r="AE35" s="377"/>
      <c r="AF35" s="377"/>
      <c r="AG35" s="377"/>
      <c r="AH35" s="368"/>
      <c r="AI35" s="368"/>
      <c r="AJ35" s="422"/>
      <c r="AK35" s="444"/>
      <c r="AL35" s="368"/>
      <c r="AM35" s="410"/>
    </row>
    <row r="36" spans="1:39" ht="15.5">
      <c r="A36" s="409">
        <v>28</v>
      </c>
      <c r="B36" s="372">
        <v>17404</v>
      </c>
      <c r="C36" s="385" t="s">
        <v>5828</v>
      </c>
      <c r="D36" s="386" t="s">
        <v>5829</v>
      </c>
      <c r="E36" s="387" t="s">
        <v>14</v>
      </c>
      <c r="F36" s="376"/>
      <c r="G36" s="376"/>
      <c r="H36" s="377"/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377"/>
      <c r="Z36" s="377"/>
      <c r="AA36" s="377"/>
      <c r="AB36" s="377"/>
      <c r="AC36" s="377"/>
      <c r="AD36" s="377"/>
      <c r="AE36" s="377"/>
      <c r="AF36" s="377"/>
      <c r="AG36" s="377"/>
      <c r="AH36" s="368"/>
      <c r="AI36" s="368"/>
      <c r="AJ36" s="422"/>
      <c r="AK36" s="444"/>
      <c r="AL36" s="368"/>
      <c r="AM36" s="410"/>
    </row>
    <row r="37" spans="1:39" ht="15.5">
      <c r="A37" s="409">
        <v>29</v>
      </c>
      <c r="B37" s="372">
        <v>17300</v>
      </c>
      <c r="C37" s="378" t="s">
        <v>5830</v>
      </c>
      <c r="D37" s="379" t="s">
        <v>5831</v>
      </c>
      <c r="E37" s="375" t="s">
        <v>14</v>
      </c>
      <c r="F37" s="376"/>
      <c r="G37" s="376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6"/>
      <c r="AB37" s="377"/>
      <c r="AC37" s="377"/>
      <c r="AD37" s="377"/>
      <c r="AE37" s="377"/>
      <c r="AF37" s="377"/>
      <c r="AG37" s="377"/>
      <c r="AH37" s="368"/>
      <c r="AI37" s="368"/>
      <c r="AJ37" s="422"/>
      <c r="AK37" s="444"/>
      <c r="AL37" s="368"/>
      <c r="AM37" s="410"/>
    </row>
    <row r="38" spans="1:39" ht="15.5">
      <c r="A38" s="409">
        <v>30</v>
      </c>
      <c r="B38" s="382">
        <v>17125</v>
      </c>
      <c r="C38" s="378" t="s">
        <v>5832</v>
      </c>
      <c r="D38" s="379" t="s">
        <v>5833</v>
      </c>
      <c r="E38" s="375" t="s">
        <v>14</v>
      </c>
      <c r="F38" s="376"/>
      <c r="G38" s="376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68"/>
      <c r="AI38" s="368"/>
      <c r="AJ38" s="422"/>
      <c r="AK38" s="444"/>
      <c r="AL38" s="368"/>
      <c r="AM38" s="410"/>
    </row>
    <row r="39" spans="1:39" ht="15.5">
      <c r="A39" s="409">
        <v>31</v>
      </c>
      <c r="B39" s="372">
        <v>17126</v>
      </c>
      <c r="C39" s="378" t="s">
        <v>5834</v>
      </c>
      <c r="D39" s="379" t="s">
        <v>5835</v>
      </c>
      <c r="E39" s="375" t="s">
        <v>14</v>
      </c>
      <c r="F39" s="376"/>
      <c r="G39" s="376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  <c r="AA39" s="377"/>
      <c r="AB39" s="377"/>
      <c r="AC39" s="377"/>
      <c r="AD39" s="377"/>
      <c r="AE39" s="377"/>
      <c r="AF39" s="377"/>
      <c r="AG39" s="377"/>
      <c r="AH39" s="368"/>
      <c r="AI39" s="368"/>
      <c r="AJ39" s="422"/>
      <c r="AK39" s="444"/>
      <c r="AL39" s="368"/>
      <c r="AM39" s="410"/>
    </row>
    <row r="40" spans="1:39" ht="15.5">
      <c r="A40" s="409">
        <v>32</v>
      </c>
      <c r="B40" s="372">
        <v>17129</v>
      </c>
      <c r="C40" s="393" t="s">
        <v>5836</v>
      </c>
      <c r="D40" s="394" t="s">
        <v>5837</v>
      </c>
      <c r="E40" s="395" t="s">
        <v>13</v>
      </c>
      <c r="F40" s="376"/>
      <c r="G40" s="376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68"/>
      <c r="AI40" s="368"/>
      <c r="AJ40" s="422"/>
      <c r="AK40" s="444"/>
      <c r="AL40" s="368"/>
      <c r="AM40" s="410"/>
    </row>
    <row r="41" spans="1:39" ht="15.5">
      <c r="A41" s="409">
        <v>33</v>
      </c>
      <c r="B41" s="372">
        <v>17165</v>
      </c>
      <c r="C41" s="373" t="s">
        <v>5838</v>
      </c>
      <c r="D41" s="374" t="s">
        <v>5839</v>
      </c>
      <c r="E41" s="380" t="s">
        <v>13</v>
      </c>
      <c r="F41" s="376"/>
      <c r="G41" s="376"/>
      <c r="H41" s="377"/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377"/>
      <c r="AA41" s="377"/>
      <c r="AB41" s="377"/>
      <c r="AC41" s="377"/>
      <c r="AD41" s="377"/>
      <c r="AE41" s="377"/>
      <c r="AF41" s="377"/>
      <c r="AG41" s="377"/>
      <c r="AH41" s="368"/>
      <c r="AI41" s="368"/>
      <c r="AJ41" s="422"/>
      <c r="AK41" s="444"/>
      <c r="AL41" s="368"/>
      <c r="AM41" s="410"/>
    </row>
    <row r="42" spans="1:39" ht="15.5">
      <c r="A42" s="409">
        <v>34</v>
      </c>
      <c r="B42" s="396">
        <v>17381</v>
      </c>
      <c r="C42" s="397" t="s">
        <v>5840</v>
      </c>
      <c r="D42" s="398" t="s">
        <v>5841</v>
      </c>
      <c r="E42" s="399" t="s">
        <v>14</v>
      </c>
      <c r="F42" s="376"/>
      <c r="G42" s="376"/>
      <c r="H42" s="377"/>
      <c r="I42" s="377"/>
      <c r="J42" s="377"/>
      <c r="K42" s="377"/>
      <c r="L42" s="377"/>
      <c r="M42" s="377"/>
      <c r="N42" s="377"/>
      <c r="O42" s="377"/>
      <c r="P42" s="377"/>
      <c r="Q42" s="377"/>
      <c r="R42" s="377"/>
      <c r="S42" s="377"/>
      <c r="T42" s="377"/>
      <c r="U42" s="377"/>
      <c r="V42" s="377"/>
      <c r="W42" s="377"/>
      <c r="X42" s="377"/>
      <c r="Y42" s="377"/>
      <c r="Z42" s="377"/>
      <c r="AA42" s="377"/>
      <c r="AB42" s="377"/>
      <c r="AC42" s="377"/>
      <c r="AD42" s="377"/>
      <c r="AE42" s="377"/>
      <c r="AF42" s="377"/>
      <c r="AG42" s="377"/>
      <c r="AH42" s="368"/>
      <c r="AI42" s="368"/>
      <c r="AJ42" s="422"/>
      <c r="AK42" s="444"/>
      <c r="AL42" s="368"/>
      <c r="AM42" s="410"/>
    </row>
    <row r="43" spans="1:39" ht="15.5">
      <c r="A43" s="409">
        <v>35</v>
      </c>
      <c r="B43" s="372">
        <v>17275</v>
      </c>
      <c r="C43" s="373" t="s">
        <v>5842</v>
      </c>
      <c r="D43" s="386" t="s">
        <v>5843</v>
      </c>
      <c r="E43" s="380" t="s">
        <v>14</v>
      </c>
      <c r="F43" s="376"/>
      <c r="G43" s="376"/>
      <c r="H43" s="377"/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68"/>
      <c r="AI43" s="368"/>
      <c r="AJ43" s="422"/>
      <c r="AK43" s="444"/>
      <c r="AL43" s="368"/>
      <c r="AM43" s="410"/>
    </row>
    <row r="44" spans="1:39" ht="16" thickBot="1">
      <c r="A44" s="412">
        <v>36</v>
      </c>
      <c r="B44" s="413">
        <v>17239</v>
      </c>
      <c r="C44" s="414" t="s">
        <v>5844</v>
      </c>
      <c r="D44" s="415" t="s">
        <v>5845</v>
      </c>
      <c r="E44" s="416" t="s">
        <v>13</v>
      </c>
      <c r="F44" s="417"/>
      <c r="G44" s="417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  <c r="AC44" s="418"/>
      <c r="AD44" s="418"/>
      <c r="AE44" s="418"/>
      <c r="AF44" s="418"/>
      <c r="AG44" s="418"/>
      <c r="AH44" s="419"/>
      <c r="AI44" s="419"/>
      <c r="AJ44" s="424"/>
      <c r="AK44" s="425"/>
      <c r="AL44" s="419"/>
      <c r="AM44" s="420"/>
    </row>
    <row r="45" spans="1:39" ht="20.25" customHeight="1">
      <c r="A45" s="311"/>
      <c r="B45" s="311"/>
      <c r="C45" s="311"/>
      <c r="D45" s="311"/>
      <c r="E45" s="311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</row>
    <row r="46" spans="1:39" ht="15.5">
      <c r="A46" s="299"/>
      <c r="B46" s="299"/>
      <c r="C46" s="302"/>
      <c r="D46" s="303"/>
      <c r="E46" s="299"/>
      <c r="F46" s="299"/>
      <c r="G46" s="299"/>
      <c r="H46" s="298"/>
      <c r="I46" s="298"/>
      <c r="J46" s="298"/>
      <c r="K46" s="298"/>
      <c r="L46" s="298"/>
      <c r="M46" s="298"/>
      <c r="N46" s="298"/>
      <c r="O46" s="298"/>
      <c r="P46" s="298"/>
      <c r="Q46" s="298"/>
      <c r="R46" s="298"/>
      <c r="S46" s="298"/>
      <c r="T46" s="315"/>
      <c r="U46" s="316"/>
      <c r="V46" s="316"/>
      <c r="W46" s="317"/>
      <c r="X46" s="297"/>
      <c r="Y46" s="304"/>
      <c r="Z46" s="305"/>
      <c r="AG46" s="298"/>
    </row>
    <row r="47" spans="1:39" s="429" customFormat="1" ht="15.5">
      <c r="A47" s="595" t="s">
        <v>6981</v>
      </c>
      <c r="B47" s="595"/>
      <c r="C47" s="595"/>
      <c r="D47" s="595"/>
      <c r="E47" s="595"/>
      <c r="F47" s="595"/>
      <c r="G47" s="595"/>
      <c r="H47" s="595"/>
      <c r="I47" s="595"/>
      <c r="J47" s="595"/>
      <c r="K47" s="595"/>
      <c r="L47" s="595"/>
      <c r="M47" s="595"/>
      <c r="N47" s="595"/>
      <c r="O47" s="595"/>
      <c r="P47" s="595"/>
      <c r="Q47" s="595"/>
      <c r="R47" s="595"/>
      <c r="S47" s="595"/>
      <c r="T47" s="595"/>
      <c r="U47" s="595"/>
      <c r="V47" s="595"/>
      <c r="W47" s="595"/>
      <c r="X47" s="595"/>
      <c r="Y47" s="595"/>
      <c r="Z47" s="595"/>
      <c r="AA47" s="595"/>
      <c r="AB47" s="595"/>
      <c r="AC47" s="595"/>
      <c r="AD47" s="595"/>
      <c r="AE47" s="595"/>
      <c r="AF47" s="595"/>
      <c r="AG47" s="595"/>
      <c r="AH47" s="595"/>
      <c r="AI47" s="595"/>
      <c r="AJ47" s="595"/>
    </row>
    <row r="48" spans="1:39" s="429" customFormat="1" ht="15.5">
      <c r="A48" s="595" t="s">
        <v>7</v>
      </c>
      <c r="B48" s="595"/>
      <c r="C48" s="595"/>
      <c r="D48" s="595"/>
      <c r="E48" s="595"/>
      <c r="F48" s="595"/>
      <c r="G48" s="595"/>
      <c r="H48" s="595"/>
      <c r="I48" s="595"/>
      <c r="J48" s="595"/>
      <c r="K48" s="595"/>
      <c r="L48" s="595"/>
      <c r="M48" s="595"/>
      <c r="N48" s="595"/>
      <c r="O48" s="595"/>
      <c r="P48" s="595"/>
      <c r="Q48" s="595"/>
      <c r="R48" s="595"/>
      <c r="S48" s="595"/>
      <c r="T48" s="595"/>
      <c r="U48" s="595"/>
      <c r="V48" s="595"/>
      <c r="W48" s="595"/>
      <c r="X48" s="595"/>
      <c r="Y48" s="595"/>
      <c r="Z48" s="595"/>
      <c r="AA48" s="595"/>
      <c r="AB48" s="595"/>
      <c r="AC48" s="595"/>
      <c r="AD48" s="595"/>
      <c r="AE48" s="595"/>
      <c r="AF48" s="595"/>
      <c r="AG48" s="595"/>
      <c r="AH48" s="595"/>
      <c r="AI48" s="595"/>
      <c r="AJ48" s="595"/>
    </row>
    <row r="49" spans="1:39" s="429" customFormat="1" ht="15.5">
      <c r="A49" s="595" t="s">
        <v>6390</v>
      </c>
      <c r="B49" s="595"/>
      <c r="C49" s="595"/>
      <c r="D49" s="595"/>
      <c r="E49" s="595"/>
      <c r="F49" s="595"/>
      <c r="G49" s="595"/>
      <c r="H49" s="595"/>
      <c r="I49" s="595"/>
      <c r="J49" s="595"/>
      <c r="K49" s="595"/>
      <c r="L49" s="595"/>
      <c r="M49" s="595"/>
      <c r="N49" s="595"/>
      <c r="O49" s="595"/>
      <c r="P49" s="595"/>
      <c r="Q49" s="595"/>
      <c r="R49" s="595"/>
      <c r="S49" s="595"/>
      <c r="T49" s="595"/>
      <c r="U49" s="595"/>
      <c r="V49" s="595"/>
      <c r="W49" s="595"/>
      <c r="X49" s="595"/>
      <c r="Y49" s="595"/>
      <c r="Z49" s="595"/>
      <c r="AA49" s="595"/>
      <c r="AB49" s="595"/>
      <c r="AC49" s="595"/>
      <c r="AD49" s="595"/>
      <c r="AE49" s="595"/>
      <c r="AF49" s="595"/>
      <c r="AG49" s="595"/>
      <c r="AH49" s="595"/>
      <c r="AI49" s="595"/>
      <c r="AJ49" s="595"/>
    </row>
    <row r="50" spans="1:39" s="429" customFormat="1" ht="15.5">
      <c r="A50" s="430"/>
      <c r="B50" s="430"/>
      <c r="C50" s="430"/>
      <c r="D50" s="430"/>
      <c r="E50" s="430"/>
      <c r="F50" s="430"/>
      <c r="G50" s="430"/>
      <c r="H50" s="430"/>
      <c r="I50" s="430"/>
      <c r="J50" s="430"/>
      <c r="K50" s="430"/>
      <c r="L50" s="431"/>
      <c r="M50" s="431"/>
      <c r="N50" s="431"/>
      <c r="O50" s="431"/>
      <c r="P50" s="431"/>
      <c r="Q50" s="431"/>
      <c r="R50" s="431"/>
      <c r="S50" s="431"/>
      <c r="T50" s="431"/>
      <c r="U50" s="431"/>
      <c r="V50" s="431"/>
      <c r="W50" s="431"/>
      <c r="X50" s="431"/>
      <c r="Y50" s="431"/>
      <c r="Z50" s="431"/>
      <c r="AA50" s="431"/>
      <c r="AB50" s="431"/>
      <c r="AC50" s="431"/>
      <c r="AD50" s="431"/>
      <c r="AE50" s="431"/>
      <c r="AF50" s="431"/>
      <c r="AG50" s="431"/>
    </row>
    <row r="51" spans="1:39" s="429" customFormat="1" ht="16" thickBot="1">
      <c r="A51" s="671" t="s">
        <v>6964</v>
      </c>
      <c r="B51" s="671"/>
      <c r="C51" s="671"/>
      <c r="D51" s="671"/>
      <c r="E51" s="671"/>
      <c r="F51" s="671"/>
      <c r="G51" s="671"/>
      <c r="H51" s="671"/>
      <c r="I51" s="671"/>
      <c r="J51" s="671"/>
      <c r="K51" s="671"/>
      <c r="L51" s="671"/>
      <c r="M51" s="671"/>
      <c r="N51" s="671"/>
      <c r="O51" s="671"/>
      <c r="P51" s="671"/>
      <c r="Q51" s="671"/>
      <c r="R51" s="671"/>
      <c r="S51" s="671"/>
      <c r="T51" s="671"/>
      <c r="U51" s="671"/>
      <c r="V51" s="671"/>
      <c r="W51" s="671"/>
      <c r="X51" s="671"/>
      <c r="Y51" s="671"/>
      <c r="Z51" s="671"/>
      <c r="AA51" s="671"/>
      <c r="AB51" s="671"/>
      <c r="AC51" s="318" t="s">
        <v>7044</v>
      </c>
      <c r="AD51" s="671"/>
      <c r="AE51" s="671"/>
      <c r="AF51" s="671"/>
      <c r="AG51" s="671"/>
      <c r="AH51" s="671"/>
      <c r="AI51" s="671"/>
      <c r="AJ51" s="671"/>
    </row>
    <row r="52" spans="1:39" s="429" customFormat="1" ht="22.5" customHeight="1" thickBot="1">
      <c r="A52" s="628" t="s">
        <v>5762</v>
      </c>
      <c r="B52" s="629"/>
      <c r="C52" s="630"/>
      <c r="D52" s="649" t="s">
        <v>5763</v>
      </c>
      <c r="E52" s="652" t="s">
        <v>85</v>
      </c>
      <c r="F52" s="635" t="s">
        <v>6962</v>
      </c>
      <c r="G52" s="637"/>
      <c r="H52" s="637"/>
      <c r="I52" s="637"/>
      <c r="J52" s="637"/>
      <c r="K52" s="637"/>
      <c r="L52" s="637"/>
      <c r="M52" s="637"/>
      <c r="N52" s="637"/>
      <c r="O52" s="637"/>
      <c r="P52" s="637"/>
      <c r="Q52" s="637"/>
      <c r="R52" s="637"/>
      <c r="S52" s="637"/>
      <c r="T52" s="637"/>
      <c r="U52" s="637"/>
      <c r="V52" s="637"/>
      <c r="W52" s="637"/>
      <c r="X52" s="637"/>
      <c r="Y52" s="637"/>
      <c r="Z52" s="637"/>
      <c r="AA52" s="637"/>
      <c r="AB52" s="637"/>
      <c r="AC52" s="637"/>
      <c r="AD52" s="637"/>
      <c r="AE52" s="637"/>
      <c r="AF52" s="637"/>
      <c r="AG52" s="637"/>
      <c r="AH52" s="637"/>
      <c r="AI52" s="637"/>
      <c r="AJ52" s="639"/>
      <c r="AK52" s="622" t="s">
        <v>6961</v>
      </c>
      <c r="AL52" s="623"/>
      <c r="AM52" s="624"/>
    </row>
    <row r="53" spans="1:39" s="429" customFormat="1" ht="16" thickBot="1">
      <c r="A53" s="643" t="s">
        <v>5764</v>
      </c>
      <c r="B53" s="645" t="s">
        <v>5765</v>
      </c>
      <c r="C53" s="647" t="s">
        <v>83</v>
      </c>
      <c r="D53" s="650"/>
      <c r="E53" s="653"/>
      <c r="F53" s="628" t="s">
        <v>6960</v>
      </c>
      <c r="G53" s="629"/>
      <c r="H53" s="629"/>
      <c r="I53" s="629"/>
      <c r="J53" s="629"/>
      <c r="K53" s="629"/>
      <c r="L53" s="629"/>
      <c r="M53" s="629"/>
      <c r="N53" s="629"/>
      <c r="O53" s="629"/>
      <c r="P53" s="629"/>
      <c r="Q53" s="629"/>
      <c r="R53" s="629"/>
      <c r="S53" s="629"/>
      <c r="T53" s="629"/>
      <c r="U53" s="629"/>
      <c r="V53" s="629"/>
      <c r="W53" s="629"/>
      <c r="X53" s="629"/>
      <c r="Y53" s="629"/>
      <c r="Z53" s="629"/>
      <c r="AA53" s="629"/>
      <c r="AB53" s="629"/>
      <c r="AC53" s="629"/>
      <c r="AD53" s="629"/>
      <c r="AE53" s="629"/>
      <c r="AF53" s="629"/>
      <c r="AG53" s="629"/>
      <c r="AH53" s="629"/>
      <c r="AI53" s="629"/>
      <c r="AJ53" s="630"/>
      <c r="AK53" s="625"/>
      <c r="AL53" s="626"/>
      <c r="AM53" s="627"/>
    </row>
    <row r="54" spans="1:39" s="429" customFormat="1" ht="16" thickBot="1">
      <c r="A54" s="644"/>
      <c r="B54" s="646"/>
      <c r="C54" s="648"/>
      <c r="D54" s="651"/>
      <c r="E54" s="654"/>
      <c r="F54" s="432">
        <v>1</v>
      </c>
      <c r="G54" s="433">
        <v>2</v>
      </c>
      <c r="H54" s="433">
        <v>3</v>
      </c>
      <c r="I54" s="433">
        <v>4</v>
      </c>
      <c r="J54" s="433">
        <v>5</v>
      </c>
      <c r="K54" s="433">
        <v>6</v>
      </c>
      <c r="L54" s="433">
        <v>7</v>
      </c>
      <c r="M54" s="433">
        <v>8</v>
      </c>
      <c r="N54" s="433">
        <v>9</v>
      </c>
      <c r="O54" s="433">
        <v>10</v>
      </c>
      <c r="P54" s="433">
        <v>11</v>
      </c>
      <c r="Q54" s="433">
        <v>12</v>
      </c>
      <c r="R54" s="433">
        <v>13</v>
      </c>
      <c r="S54" s="433">
        <v>14</v>
      </c>
      <c r="T54" s="433">
        <v>15</v>
      </c>
      <c r="U54" s="433">
        <v>16</v>
      </c>
      <c r="V54" s="433">
        <v>17</v>
      </c>
      <c r="W54" s="433">
        <v>18</v>
      </c>
      <c r="X54" s="433">
        <v>19</v>
      </c>
      <c r="Y54" s="433">
        <v>20</v>
      </c>
      <c r="Z54" s="433">
        <v>21</v>
      </c>
      <c r="AA54" s="433">
        <v>22</v>
      </c>
      <c r="AB54" s="433">
        <v>23</v>
      </c>
      <c r="AC54" s="433">
        <v>24</v>
      </c>
      <c r="AD54" s="433">
        <v>25</v>
      </c>
      <c r="AE54" s="433">
        <v>26</v>
      </c>
      <c r="AF54" s="433">
        <v>27</v>
      </c>
      <c r="AG54" s="433">
        <v>28</v>
      </c>
      <c r="AH54" s="433">
        <v>29</v>
      </c>
      <c r="AI54" s="433">
        <v>30</v>
      </c>
      <c r="AJ54" s="441">
        <v>31</v>
      </c>
      <c r="AK54" s="522" t="s">
        <v>5766</v>
      </c>
      <c r="AL54" s="436" t="s">
        <v>5767</v>
      </c>
      <c r="AM54" s="437" t="s">
        <v>5768</v>
      </c>
    </row>
    <row r="55" spans="1:39" ht="15.5">
      <c r="A55" s="400">
        <v>1</v>
      </c>
      <c r="B55" s="401">
        <v>17204</v>
      </c>
      <c r="C55" s="402" t="s">
        <v>5846</v>
      </c>
      <c r="D55" s="403" t="s">
        <v>5847</v>
      </c>
      <c r="E55" s="470" t="s">
        <v>13</v>
      </c>
      <c r="F55" s="405"/>
      <c r="G55" s="405"/>
      <c r="H55" s="406"/>
      <c r="I55" s="406"/>
      <c r="J55" s="406"/>
      <c r="K55" s="406"/>
      <c r="L55" s="406"/>
      <c r="M55" s="406"/>
      <c r="N55" s="406"/>
      <c r="O55" s="406"/>
      <c r="P55" s="406"/>
      <c r="Q55" s="406"/>
      <c r="R55" s="406"/>
      <c r="S55" s="406"/>
      <c r="T55" s="406"/>
      <c r="U55" s="406"/>
      <c r="V55" s="406"/>
      <c r="W55" s="406"/>
      <c r="X55" s="406"/>
      <c r="Y55" s="406"/>
      <c r="Z55" s="406"/>
      <c r="AA55" s="406"/>
      <c r="AB55" s="406"/>
      <c r="AC55" s="406"/>
      <c r="AD55" s="406"/>
      <c r="AE55" s="406"/>
      <c r="AF55" s="406"/>
      <c r="AG55" s="406"/>
      <c r="AH55" s="407"/>
      <c r="AI55" s="407"/>
      <c r="AJ55" s="408"/>
      <c r="AK55" s="467"/>
      <c r="AL55" s="407"/>
      <c r="AM55" s="408"/>
    </row>
    <row r="56" spans="1:39" ht="15.5">
      <c r="A56" s="409">
        <v>2</v>
      </c>
      <c r="B56" s="372">
        <v>17313</v>
      </c>
      <c r="C56" s="378" t="s">
        <v>5848</v>
      </c>
      <c r="D56" s="379" t="s">
        <v>5849</v>
      </c>
      <c r="E56" s="375" t="s">
        <v>14</v>
      </c>
      <c r="F56" s="376"/>
      <c r="G56" s="376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77"/>
      <c r="AH56" s="368"/>
      <c r="AI56" s="368"/>
      <c r="AJ56" s="410"/>
      <c r="AK56" s="468"/>
      <c r="AL56" s="368"/>
      <c r="AM56" s="410"/>
    </row>
    <row r="57" spans="1:39" ht="15.5">
      <c r="A57" s="409">
        <v>3</v>
      </c>
      <c r="B57" s="372">
        <v>17205</v>
      </c>
      <c r="C57" s="373" t="s">
        <v>5850</v>
      </c>
      <c r="D57" s="374" t="s">
        <v>5851</v>
      </c>
      <c r="E57" s="380" t="s">
        <v>14</v>
      </c>
      <c r="F57" s="376"/>
      <c r="G57" s="376"/>
      <c r="H57" s="377"/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  <c r="AA57" s="377"/>
      <c r="AB57" s="377"/>
      <c r="AC57" s="377"/>
      <c r="AD57" s="377"/>
      <c r="AE57" s="377"/>
      <c r="AF57" s="377"/>
      <c r="AG57" s="377"/>
      <c r="AH57" s="368"/>
      <c r="AI57" s="368"/>
      <c r="AJ57" s="410"/>
      <c r="AK57" s="468"/>
      <c r="AL57" s="368"/>
      <c r="AM57" s="410"/>
    </row>
    <row r="58" spans="1:39" ht="15.5">
      <c r="A58" s="409">
        <v>4</v>
      </c>
      <c r="B58" s="372">
        <v>17108</v>
      </c>
      <c r="C58" s="373" t="s">
        <v>5852</v>
      </c>
      <c r="D58" s="374" t="s">
        <v>5853</v>
      </c>
      <c r="E58" s="380" t="s">
        <v>14</v>
      </c>
      <c r="F58" s="376"/>
      <c r="G58" s="376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68"/>
      <c r="AI58" s="368"/>
      <c r="AJ58" s="410"/>
      <c r="AK58" s="468"/>
      <c r="AL58" s="368"/>
      <c r="AM58" s="410"/>
    </row>
    <row r="59" spans="1:39" ht="15.5">
      <c r="A59" s="409">
        <v>5</v>
      </c>
      <c r="B59" s="372">
        <v>17109</v>
      </c>
      <c r="C59" s="373" t="s">
        <v>5854</v>
      </c>
      <c r="D59" s="374" t="s">
        <v>5855</v>
      </c>
      <c r="E59" s="380" t="s">
        <v>14</v>
      </c>
      <c r="F59" s="376"/>
      <c r="G59" s="376"/>
      <c r="H59" s="377"/>
      <c r="I59" s="377"/>
      <c r="J59" s="377"/>
      <c r="K59" s="381"/>
      <c r="L59" s="381"/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  <c r="AA59" s="381"/>
      <c r="AB59" s="381"/>
      <c r="AC59" s="381"/>
      <c r="AD59" s="381"/>
      <c r="AE59" s="381"/>
      <c r="AF59" s="381"/>
      <c r="AG59" s="381"/>
      <c r="AH59" s="368"/>
      <c r="AI59" s="368"/>
      <c r="AJ59" s="410"/>
      <c r="AK59" s="468"/>
      <c r="AL59" s="368"/>
      <c r="AM59" s="410"/>
    </row>
    <row r="60" spans="1:39" ht="15.5">
      <c r="A60" s="409">
        <v>6</v>
      </c>
      <c r="B60" s="372">
        <v>17141</v>
      </c>
      <c r="C60" s="378" t="s">
        <v>5856</v>
      </c>
      <c r="D60" s="379" t="s">
        <v>5857</v>
      </c>
      <c r="E60" s="375" t="s">
        <v>14</v>
      </c>
      <c r="F60" s="376"/>
      <c r="G60" s="376"/>
      <c r="H60" s="377"/>
      <c r="I60" s="377"/>
      <c r="J60" s="377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1"/>
      <c r="V60" s="381"/>
      <c r="W60" s="381"/>
      <c r="X60" s="381"/>
      <c r="Y60" s="381"/>
      <c r="Z60" s="381"/>
      <c r="AA60" s="381"/>
      <c r="AB60" s="381"/>
      <c r="AC60" s="381"/>
      <c r="AD60" s="381"/>
      <c r="AE60" s="381"/>
      <c r="AF60" s="381"/>
      <c r="AG60" s="381"/>
      <c r="AH60" s="368"/>
      <c r="AI60" s="368"/>
      <c r="AJ60" s="410"/>
      <c r="AK60" s="468"/>
      <c r="AL60" s="368"/>
      <c r="AM60" s="410"/>
    </row>
    <row r="61" spans="1:39" ht="15.5">
      <c r="A61" s="409">
        <v>7</v>
      </c>
      <c r="B61" s="372">
        <v>17177</v>
      </c>
      <c r="C61" s="373" t="s">
        <v>5858</v>
      </c>
      <c r="D61" s="374" t="s">
        <v>5859</v>
      </c>
      <c r="E61" s="380" t="s">
        <v>14</v>
      </c>
      <c r="F61" s="376"/>
      <c r="G61" s="376"/>
      <c r="H61" s="377"/>
      <c r="I61" s="377"/>
      <c r="J61" s="377"/>
      <c r="K61" s="377"/>
      <c r="L61" s="377"/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B61" s="377"/>
      <c r="AC61" s="377"/>
      <c r="AD61" s="377"/>
      <c r="AE61" s="377"/>
      <c r="AF61" s="377"/>
      <c r="AG61" s="377"/>
      <c r="AH61" s="368"/>
      <c r="AI61" s="368"/>
      <c r="AJ61" s="410"/>
      <c r="AK61" s="468"/>
      <c r="AL61" s="368"/>
      <c r="AM61" s="410"/>
    </row>
    <row r="62" spans="1:39" ht="15.5">
      <c r="A62" s="409">
        <v>8</v>
      </c>
      <c r="B62" s="372">
        <v>17326</v>
      </c>
      <c r="C62" s="373" t="s">
        <v>5860</v>
      </c>
      <c r="D62" s="374" t="s">
        <v>5861</v>
      </c>
      <c r="E62" s="380" t="s">
        <v>13</v>
      </c>
      <c r="F62" s="376"/>
      <c r="G62" s="376"/>
      <c r="H62" s="377"/>
      <c r="I62" s="377"/>
      <c r="J62" s="377"/>
      <c r="K62" s="377"/>
      <c r="L62" s="377"/>
      <c r="M62" s="377"/>
      <c r="N62" s="377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377"/>
      <c r="AA62" s="377"/>
      <c r="AB62" s="377"/>
      <c r="AC62" s="377"/>
      <c r="AD62" s="377"/>
      <c r="AE62" s="377"/>
      <c r="AF62" s="377"/>
      <c r="AG62" s="377"/>
      <c r="AH62" s="368"/>
      <c r="AI62" s="368"/>
      <c r="AJ62" s="410"/>
      <c r="AK62" s="468"/>
      <c r="AL62" s="368"/>
      <c r="AM62" s="410"/>
    </row>
    <row r="63" spans="1:39" ht="15.5">
      <c r="A63" s="409">
        <v>9</v>
      </c>
      <c r="B63" s="372">
        <v>17218</v>
      </c>
      <c r="C63" s="373" t="s">
        <v>5862</v>
      </c>
      <c r="D63" s="374" t="s">
        <v>5863</v>
      </c>
      <c r="E63" s="380" t="s">
        <v>13</v>
      </c>
      <c r="F63" s="376"/>
      <c r="G63" s="376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77"/>
      <c r="AH63" s="368"/>
      <c r="AI63" s="368"/>
      <c r="AJ63" s="410"/>
      <c r="AK63" s="468"/>
      <c r="AL63" s="368"/>
      <c r="AM63" s="410"/>
    </row>
    <row r="64" spans="1:39" ht="15.5">
      <c r="A64" s="409">
        <v>10</v>
      </c>
      <c r="B64" s="446">
        <v>17367</v>
      </c>
      <c r="C64" s="447" t="s">
        <v>5864</v>
      </c>
      <c r="D64" s="448" t="s">
        <v>5865</v>
      </c>
      <c r="E64" s="449" t="s">
        <v>14</v>
      </c>
      <c r="F64" s="376"/>
      <c r="G64" s="376"/>
      <c r="H64" s="377"/>
      <c r="I64" s="377"/>
      <c r="J64" s="377"/>
      <c r="K64" s="377"/>
      <c r="L64" s="377"/>
      <c r="M64" s="377"/>
      <c r="N64" s="377"/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B64" s="377"/>
      <c r="AC64" s="377"/>
      <c r="AD64" s="377"/>
      <c r="AE64" s="377"/>
      <c r="AF64" s="377"/>
      <c r="AG64" s="377"/>
      <c r="AH64" s="368"/>
      <c r="AI64" s="368"/>
      <c r="AJ64" s="410"/>
      <c r="AK64" s="468"/>
      <c r="AL64" s="368"/>
      <c r="AM64" s="410"/>
    </row>
    <row r="65" spans="1:39" ht="15.5">
      <c r="A65" s="409">
        <v>11</v>
      </c>
      <c r="B65" s="446">
        <v>17149</v>
      </c>
      <c r="C65" s="450" t="s">
        <v>5866</v>
      </c>
      <c r="D65" s="451" t="s">
        <v>5867</v>
      </c>
      <c r="E65" s="452" t="s">
        <v>13</v>
      </c>
      <c r="F65" s="376"/>
      <c r="G65" s="376"/>
      <c r="H65" s="377"/>
      <c r="I65" s="377"/>
      <c r="J65" s="377"/>
      <c r="K65" s="377"/>
      <c r="L65" s="377"/>
      <c r="M65" s="377"/>
      <c r="N65" s="377"/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68"/>
      <c r="AI65" s="368"/>
      <c r="AJ65" s="410"/>
      <c r="AK65" s="468"/>
      <c r="AL65" s="368"/>
      <c r="AM65" s="410"/>
    </row>
    <row r="66" spans="1:39" ht="15.5">
      <c r="A66" s="409">
        <v>12</v>
      </c>
      <c r="B66" s="372">
        <v>17116</v>
      </c>
      <c r="C66" s="378" t="s">
        <v>5868</v>
      </c>
      <c r="D66" s="379" t="s">
        <v>5869</v>
      </c>
      <c r="E66" s="375" t="s">
        <v>13</v>
      </c>
      <c r="F66" s="376"/>
      <c r="G66" s="376"/>
      <c r="H66" s="377"/>
      <c r="I66" s="377"/>
      <c r="J66" s="377"/>
      <c r="K66" s="377"/>
      <c r="L66" s="377"/>
      <c r="M66" s="377"/>
      <c r="N66" s="377"/>
      <c r="O66" s="377"/>
      <c r="P66" s="377"/>
      <c r="Q66" s="377"/>
      <c r="R66" s="377"/>
      <c r="S66" s="377"/>
      <c r="T66" s="377"/>
      <c r="U66" s="377"/>
      <c r="V66" s="377"/>
      <c r="W66" s="377"/>
      <c r="X66" s="377"/>
      <c r="Y66" s="377"/>
      <c r="Z66" s="377"/>
      <c r="AA66" s="377"/>
      <c r="AB66" s="377"/>
      <c r="AC66" s="377"/>
      <c r="AD66" s="377"/>
      <c r="AE66" s="377"/>
      <c r="AF66" s="377"/>
      <c r="AG66" s="377"/>
      <c r="AH66" s="368"/>
      <c r="AI66" s="368"/>
      <c r="AJ66" s="410"/>
      <c r="AK66" s="468"/>
      <c r="AL66" s="368"/>
      <c r="AM66" s="410"/>
    </row>
    <row r="67" spans="1:39" ht="15.5">
      <c r="A67" s="409">
        <v>13</v>
      </c>
      <c r="B67" s="474">
        <v>17413</v>
      </c>
      <c r="C67" s="453" t="s">
        <v>5870</v>
      </c>
      <c r="D67" s="454" t="s">
        <v>5871</v>
      </c>
      <c r="E67" s="455" t="s">
        <v>14</v>
      </c>
      <c r="F67" s="376"/>
      <c r="G67" s="376"/>
      <c r="H67" s="377"/>
      <c r="I67" s="377"/>
      <c r="J67" s="377"/>
      <c r="K67" s="377"/>
      <c r="L67" s="377"/>
      <c r="M67" s="377"/>
      <c r="N67" s="377"/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  <c r="AA67" s="377"/>
      <c r="AB67" s="377"/>
      <c r="AC67" s="377"/>
      <c r="AD67" s="377"/>
      <c r="AE67" s="377"/>
      <c r="AF67" s="377"/>
      <c r="AG67" s="377"/>
      <c r="AH67" s="368"/>
      <c r="AI67" s="368"/>
      <c r="AJ67" s="410"/>
      <c r="AK67" s="468"/>
      <c r="AL67" s="368"/>
      <c r="AM67" s="410"/>
    </row>
    <row r="68" spans="1:39" ht="15.5">
      <c r="A68" s="409">
        <v>14</v>
      </c>
      <c r="B68" s="446">
        <v>17118</v>
      </c>
      <c r="C68" s="450" t="s">
        <v>5872</v>
      </c>
      <c r="D68" s="451" t="s">
        <v>5873</v>
      </c>
      <c r="E68" s="452" t="s">
        <v>14</v>
      </c>
      <c r="F68" s="376"/>
      <c r="G68" s="376"/>
      <c r="H68" s="377"/>
      <c r="I68" s="377"/>
      <c r="J68" s="377"/>
      <c r="K68" s="377"/>
      <c r="L68" s="377"/>
      <c r="M68" s="377"/>
      <c r="N68" s="377"/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377"/>
      <c r="AA68" s="377"/>
      <c r="AB68" s="377"/>
      <c r="AC68" s="384"/>
      <c r="AD68" s="377"/>
      <c r="AE68" s="377"/>
      <c r="AF68" s="377"/>
      <c r="AG68" s="377"/>
      <c r="AH68" s="368"/>
      <c r="AI68" s="368"/>
      <c r="AJ68" s="410"/>
      <c r="AK68" s="468"/>
      <c r="AL68" s="368"/>
      <c r="AM68" s="410"/>
    </row>
    <row r="69" spans="1:39" ht="15.5">
      <c r="A69" s="409">
        <v>15</v>
      </c>
      <c r="B69" s="446">
        <v>17258</v>
      </c>
      <c r="C69" s="456" t="s">
        <v>5874</v>
      </c>
      <c r="D69" s="457" t="s">
        <v>5875</v>
      </c>
      <c r="E69" s="458" t="s">
        <v>14</v>
      </c>
      <c r="F69" s="376"/>
      <c r="G69" s="376"/>
      <c r="H69" s="377"/>
      <c r="I69" s="377"/>
      <c r="J69" s="377"/>
      <c r="K69" s="377"/>
      <c r="L69" s="377"/>
      <c r="M69" s="377"/>
      <c r="N69" s="377"/>
      <c r="O69" s="377"/>
      <c r="P69" s="377"/>
      <c r="Q69" s="377"/>
      <c r="R69" s="377"/>
      <c r="S69" s="377"/>
      <c r="T69" s="377"/>
      <c r="U69" s="377"/>
      <c r="V69" s="377"/>
      <c r="W69" s="377"/>
      <c r="X69" s="377"/>
      <c r="Y69" s="377"/>
      <c r="Z69" s="377"/>
      <c r="AA69" s="377"/>
      <c r="AB69" s="377"/>
      <c r="AC69" s="377"/>
      <c r="AD69" s="377"/>
      <c r="AE69" s="377"/>
      <c r="AF69" s="377"/>
      <c r="AG69" s="377"/>
      <c r="AH69" s="368"/>
      <c r="AI69" s="368"/>
      <c r="AJ69" s="410"/>
      <c r="AK69" s="468"/>
      <c r="AL69" s="368"/>
      <c r="AM69" s="410"/>
    </row>
    <row r="70" spans="1:39" ht="15.5">
      <c r="A70" s="409">
        <v>16</v>
      </c>
      <c r="B70" s="446">
        <v>17119</v>
      </c>
      <c r="C70" s="456" t="s">
        <v>5876</v>
      </c>
      <c r="D70" s="457" t="s">
        <v>5877</v>
      </c>
      <c r="E70" s="458" t="s">
        <v>14</v>
      </c>
      <c r="F70" s="376"/>
      <c r="G70" s="376"/>
      <c r="H70" s="377"/>
      <c r="I70" s="377"/>
      <c r="J70" s="377"/>
      <c r="K70" s="377"/>
      <c r="L70" s="377"/>
      <c r="M70" s="377"/>
      <c r="N70" s="377"/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68"/>
      <c r="AI70" s="368"/>
      <c r="AJ70" s="410"/>
      <c r="AK70" s="468"/>
      <c r="AL70" s="368"/>
      <c r="AM70" s="410"/>
    </row>
    <row r="71" spans="1:39" ht="15.5">
      <c r="A71" s="409">
        <v>17</v>
      </c>
      <c r="B71" s="446">
        <v>17227</v>
      </c>
      <c r="C71" s="450" t="s">
        <v>5878</v>
      </c>
      <c r="D71" s="451" t="s">
        <v>5879</v>
      </c>
      <c r="E71" s="452" t="s">
        <v>14</v>
      </c>
      <c r="F71" s="376"/>
      <c r="G71" s="376"/>
      <c r="H71" s="377"/>
      <c r="I71" s="377"/>
      <c r="J71" s="377"/>
      <c r="K71" s="377"/>
      <c r="L71" s="377"/>
      <c r="M71" s="377"/>
      <c r="N71" s="377"/>
      <c r="O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  <c r="AA71" s="377"/>
      <c r="AB71" s="377"/>
      <c r="AC71" s="377"/>
      <c r="AD71" s="377"/>
      <c r="AE71" s="377"/>
      <c r="AF71" s="377"/>
      <c r="AG71" s="377"/>
      <c r="AH71" s="368"/>
      <c r="AI71" s="368"/>
      <c r="AJ71" s="410"/>
      <c r="AK71" s="468"/>
      <c r="AL71" s="368"/>
      <c r="AM71" s="410"/>
    </row>
    <row r="72" spans="1:39" ht="15.5">
      <c r="A72" s="409">
        <v>18</v>
      </c>
      <c r="B72" s="446">
        <v>17121</v>
      </c>
      <c r="C72" s="456" t="s">
        <v>5880</v>
      </c>
      <c r="D72" s="457" t="s">
        <v>5881</v>
      </c>
      <c r="E72" s="458" t="s">
        <v>14</v>
      </c>
      <c r="F72" s="376"/>
      <c r="G72" s="376"/>
      <c r="H72" s="377"/>
      <c r="I72" s="377"/>
      <c r="J72" s="377"/>
      <c r="K72" s="377"/>
      <c r="L72" s="377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  <c r="AB72" s="377"/>
      <c r="AC72" s="377"/>
      <c r="AD72" s="377"/>
      <c r="AE72" s="377"/>
      <c r="AF72" s="377"/>
      <c r="AG72" s="377"/>
      <c r="AH72" s="368"/>
      <c r="AI72" s="368"/>
      <c r="AJ72" s="410"/>
      <c r="AK72" s="468"/>
      <c r="AL72" s="368"/>
      <c r="AM72" s="410"/>
    </row>
    <row r="73" spans="1:39" ht="15.5">
      <c r="A73" s="409">
        <v>19</v>
      </c>
      <c r="B73" s="446">
        <v>17123</v>
      </c>
      <c r="C73" s="456" t="s">
        <v>5882</v>
      </c>
      <c r="D73" s="457" t="s">
        <v>5883</v>
      </c>
      <c r="E73" s="458" t="s">
        <v>14</v>
      </c>
      <c r="F73" s="376"/>
      <c r="G73" s="376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  <c r="AA73" s="377"/>
      <c r="AB73" s="377"/>
      <c r="AC73" s="377"/>
      <c r="AD73" s="377"/>
      <c r="AE73" s="377"/>
      <c r="AF73" s="377"/>
      <c r="AG73" s="377"/>
      <c r="AH73" s="368"/>
      <c r="AI73" s="368"/>
      <c r="AJ73" s="410"/>
      <c r="AK73" s="468"/>
      <c r="AL73" s="368"/>
      <c r="AM73" s="410"/>
    </row>
    <row r="74" spans="1:39" ht="15.5">
      <c r="A74" s="409">
        <v>20</v>
      </c>
      <c r="B74" s="446">
        <v>17157</v>
      </c>
      <c r="C74" s="456" t="s">
        <v>5884</v>
      </c>
      <c r="D74" s="457" t="s">
        <v>5885</v>
      </c>
      <c r="E74" s="458" t="s">
        <v>13</v>
      </c>
      <c r="F74" s="376"/>
      <c r="G74" s="376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  <c r="AB74" s="377"/>
      <c r="AC74" s="377"/>
      <c r="AD74" s="377"/>
      <c r="AE74" s="377"/>
      <c r="AF74" s="377"/>
      <c r="AG74" s="377"/>
      <c r="AH74" s="368"/>
      <c r="AI74" s="368"/>
      <c r="AJ74" s="410"/>
      <c r="AK74" s="468"/>
      <c r="AL74" s="368"/>
      <c r="AM74" s="410"/>
    </row>
    <row r="75" spans="1:39" ht="15.5">
      <c r="A75" s="409">
        <v>21</v>
      </c>
      <c r="B75" s="446">
        <v>17264</v>
      </c>
      <c r="C75" s="456" t="s">
        <v>5886</v>
      </c>
      <c r="D75" s="457" t="s">
        <v>5887</v>
      </c>
      <c r="E75" s="458" t="s">
        <v>14</v>
      </c>
      <c r="F75" s="392"/>
      <c r="G75" s="392"/>
      <c r="H75" s="381"/>
      <c r="I75" s="381"/>
      <c r="J75" s="381"/>
      <c r="K75" s="381"/>
      <c r="L75" s="381"/>
      <c r="M75" s="381"/>
      <c r="N75" s="381"/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  <c r="AA75" s="381"/>
      <c r="AB75" s="381"/>
      <c r="AC75" s="381"/>
      <c r="AD75" s="381"/>
      <c r="AE75" s="381"/>
      <c r="AF75" s="381"/>
      <c r="AG75" s="381"/>
      <c r="AH75" s="368"/>
      <c r="AI75" s="368"/>
      <c r="AJ75" s="410"/>
      <c r="AK75" s="468"/>
      <c r="AL75" s="368"/>
      <c r="AM75" s="410"/>
    </row>
    <row r="76" spans="1:39" ht="15.5">
      <c r="A76" s="409">
        <v>22</v>
      </c>
      <c r="B76" s="446">
        <v>17301</v>
      </c>
      <c r="C76" s="450" t="s">
        <v>5888</v>
      </c>
      <c r="D76" s="451" t="s">
        <v>5889</v>
      </c>
      <c r="E76" s="452" t="s">
        <v>14</v>
      </c>
      <c r="F76" s="376"/>
      <c r="G76" s="376"/>
      <c r="H76" s="377"/>
      <c r="I76" s="377"/>
      <c r="J76" s="377"/>
      <c r="K76" s="377"/>
      <c r="L76" s="377"/>
      <c r="M76" s="377"/>
      <c r="N76" s="377"/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  <c r="AB76" s="377"/>
      <c r="AC76" s="377"/>
      <c r="AD76" s="377"/>
      <c r="AE76" s="377"/>
      <c r="AF76" s="377"/>
      <c r="AG76" s="377"/>
      <c r="AH76" s="368"/>
      <c r="AI76" s="368"/>
      <c r="AJ76" s="410"/>
      <c r="AK76" s="468"/>
      <c r="AL76" s="368"/>
      <c r="AM76" s="410"/>
    </row>
    <row r="77" spans="1:39" ht="15.5">
      <c r="A77" s="409">
        <v>23</v>
      </c>
      <c r="B77" s="474">
        <v>17159</v>
      </c>
      <c r="C77" s="459" t="s">
        <v>5890</v>
      </c>
      <c r="D77" s="460" t="s">
        <v>5891</v>
      </c>
      <c r="E77" s="461" t="s">
        <v>13</v>
      </c>
      <c r="F77" s="376"/>
      <c r="G77" s="376"/>
      <c r="H77" s="377"/>
      <c r="I77" s="377"/>
      <c r="J77" s="377"/>
      <c r="K77" s="377"/>
      <c r="L77" s="377"/>
      <c r="M77" s="377"/>
      <c r="N77" s="377"/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B77" s="377"/>
      <c r="AC77" s="377"/>
      <c r="AD77" s="377"/>
      <c r="AE77" s="377"/>
      <c r="AF77" s="377"/>
      <c r="AG77" s="377"/>
      <c r="AH77" s="368"/>
      <c r="AI77" s="368"/>
      <c r="AJ77" s="410"/>
      <c r="AK77" s="468"/>
      <c r="AL77" s="368"/>
      <c r="AM77" s="410"/>
    </row>
    <row r="78" spans="1:39" ht="15.5">
      <c r="A78" s="409">
        <v>24</v>
      </c>
      <c r="B78" s="446">
        <v>17234</v>
      </c>
      <c r="C78" s="456" t="s">
        <v>5892</v>
      </c>
      <c r="D78" s="457" t="s">
        <v>5893</v>
      </c>
      <c r="E78" s="458" t="s">
        <v>14</v>
      </c>
      <c r="F78" s="376"/>
      <c r="G78" s="376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77"/>
      <c r="AH78" s="368"/>
      <c r="AI78" s="368"/>
      <c r="AJ78" s="410"/>
      <c r="AK78" s="468"/>
      <c r="AL78" s="368"/>
      <c r="AM78" s="410"/>
    </row>
    <row r="79" spans="1:39" ht="15.5">
      <c r="A79" s="409">
        <v>25</v>
      </c>
      <c r="B79" s="446">
        <v>17127</v>
      </c>
      <c r="C79" s="450" t="s">
        <v>5894</v>
      </c>
      <c r="D79" s="451" t="s">
        <v>5895</v>
      </c>
      <c r="E79" s="452" t="s">
        <v>14</v>
      </c>
      <c r="F79" s="376"/>
      <c r="G79" s="376"/>
      <c r="H79" s="377"/>
      <c r="I79" s="377"/>
      <c r="J79" s="377"/>
      <c r="K79" s="377"/>
      <c r="L79" s="377"/>
      <c r="M79" s="377"/>
      <c r="N79" s="377"/>
      <c r="O79" s="377"/>
      <c r="P79" s="377"/>
      <c r="Q79" s="377"/>
      <c r="R79" s="377"/>
      <c r="S79" s="377"/>
      <c r="T79" s="377"/>
      <c r="U79" s="377"/>
      <c r="V79" s="377"/>
      <c r="W79" s="377"/>
      <c r="X79" s="377"/>
      <c r="Y79" s="377"/>
      <c r="Z79" s="377"/>
      <c r="AA79" s="377"/>
      <c r="AB79" s="377"/>
      <c r="AC79" s="377"/>
      <c r="AD79" s="377"/>
      <c r="AE79" s="377"/>
      <c r="AF79" s="377"/>
      <c r="AG79" s="377"/>
      <c r="AH79" s="368"/>
      <c r="AI79" s="368"/>
      <c r="AJ79" s="410"/>
      <c r="AK79" s="468"/>
      <c r="AL79" s="368"/>
      <c r="AM79" s="410"/>
    </row>
    <row r="80" spans="1:39" ht="15.5">
      <c r="A80" s="409">
        <v>26</v>
      </c>
      <c r="B80" s="446">
        <v>17410</v>
      </c>
      <c r="C80" s="447" t="s">
        <v>5896</v>
      </c>
      <c r="D80" s="448" t="s">
        <v>5897</v>
      </c>
      <c r="E80" s="462" t="s">
        <v>13</v>
      </c>
      <c r="F80" s="376"/>
      <c r="G80" s="376"/>
      <c r="H80" s="377"/>
      <c r="I80" s="377"/>
      <c r="J80" s="377"/>
      <c r="K80" s="377"/>
      <c r="L80" s="377"/>
      <c r="M80" s="377"/>
      <c r="N80" s="377"/>
      <c r="O80" s="377"/>
      <c r="P80" s="377"/>
      <c r="Q80" s="377"/>
      <c r="R80" s="377"/>
      <c r="S80" s="377"/>
      <c r="T80" s="377"/>
      <c r="U80" s="377"/>
      <c r="V80" s="377"/>
      <c r="W80" s="377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68"/>
      <c r="AI80" s="368"/>
      <c r="AJ80" s="410"/>
      <c r="AK80" s="468"/>
      <c r="AL80" s="368"/>
      <c r="AM80" s="410"/>
    </row>
    <row r="81" spans="1:39" ht="15.5">
      <c r="A81" s="409">
        <v>27</v>
      </c>
      <c r="B81" s="446">
        <v>17128</v>
      </c>
      <c r="C81" s="456" t="s">
        <v>5898</v>
      </c>
      <c r="D81" s="457" t="s">
        <v>5899</v>
      </c>
      <c r="E81" s="458" t="s">
        <v>14</v>
      </c>
      <c r="F81" s="376"/>
      <c r="G81" s="376"/>
      <c r="H81" s="377"/>
      <c r="I81" s="377"/>
      <c r="J81" s="377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77"/>
      <c r="AH81" s="368"/>
      <c r="AI81" s="368"/>
      <c r="AJ81" s="410"/>
      <c r="AK81" s="468"/>
      <c r="AL81" s="368"/>
      <c r="AM81" s="410"/>
    </row>
    <row r="82" spans="1:39" ht="15.5">
      <c r="A82" s="409">
        <v>28</v>
      </c>
      <c r="B82" s="446">
        <v>17343</v>
      </c>
      <c r="C82" s="463" t="s">
        <v>5900</v>
      </c>
      <c r="D82" s="451" t="s">
        <v>5901</v>
      </c>
      <c r="E82" s="464" t="s">
        <v>14</v>
      </c>
      <c r="F82" s="376"/>
      <c r="G82" s="376"/>
      <c r="H82" s="377"/>
      <c r="I82" s="377"/>
      <c r="J82" s="377"/>
      <c r="K82" s="377"/>
      <c r="L82" s="377"/>
      <c r="M82" s="377"/>
      <c r="N82" s="377"/>
      <c r="O82" s="377"/>
      <c r="P82" s="377"/>
      <c r="Q82" s="377"/>
      <c r="R82" s="377"/>
      <c r="S82" s="377"/>
      <c r="T82" s="377"/>
      <c r="U82" s="377"/>
      <c r="V82" s="377"/>
      <c r="W82" s="377"/>
      <c r="X82" s="377"/>
      <c r="Y82" s="377"/>
      <c r="Z82" s="377"/>
      <c r="AA82" s="376"/>
      <c r="AB82" s="377"/>
      <c r="AC82" s="377"/>
      <c r="AD82" s="377"/>
      <c r="AE82" s="377"/>
      <c r="AF82" s="377"/>
      <c r="AG82" s="377"/>
      <c r="AH82" s="368"/>
      <c r="AI82" s="368"/>
      <c r="AJ82" s="410"/>
      <c r="AK82" s="468"/>
      <c r="AL82" s="368"/>
      <c r="AM82" s="410"/>
    </row>
    <row r="83" spans="1:39" ht="15.5">
      <c r="A83" s="409">
        <v>29</v>
      </c>
      <c r="B83" s="446">
        <v>17270</v>
      </c>
      <c r="C83" s="456" t="s">
        <v>5902</v>
      </c>
      <c r="D83" s="465" t="s">
        <v>5903</v>
      </c>
      <c r="E83" s="458" t="s">
        <v>14</v>
      </c>
      <c r="F83" s="376"/>
      <c r="G83" s="376"/>
      <c r="H83" s="377"/>
      <c r="I83" s="377"/>
      <c r="J83" s="377"/>
      <c r="K83" s="377"/>
      <c r="L83" s="377"/>
      <c r="M83" s="377"/>
      <c r="N83" s="377"/>
      <c r="O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  <c r="AA83" s="377"/>
      <c r="AB83" s="377"/>
      <c r="AC83" s="377"/>
      <c r="AD83" s="377"/>
      <c r="AE83" s="377"/>
      <c r="AF83" s="377"/>
      <c r="AG83" s="377"/>
      <c r="AH83" s="368"/>
      <c r="AI83" s="368"/>
      <c r="AJ83" s="410"/>
      <c r="AK83" s="468"/>
      <c r="AL83" s="368"/>
      <c r="AM83" s="410"/>
    </row>
    <row r="84" spans="1:39" ht="15.5">
      <c r="A84" s="409">
        <v>30</v>
      </c>
      <c r="B84" s="446">
        <v>17201</v>
      </c>
      <c r="C84" s="450" t="s">
        <v>5904</v>
      </c>
      <c r="D84" s="466" t="s">
        <v>5905</v>
      </c>
      <c r="E84" s="452" t="s">
        <v>14</v>
      </c>
      <c r="F84" s="376"/>
      <c r="G84" s="376"/>
      <c r="H84" s="377"/>
      <c r="I84" s="377"/>
      <c r="J84" s="377"/>
      <c r="K84" s="377"/>
      <c r="L84" s="377"/>
      <c r="M84" s="377"/>
      <c r="N84" s="377"/>
      <c r="O84" s="377"/>
      <c r="P84" s="377"/>
      <c r="Q84" s="377"/>
      <c r="R84" s="377"/>
      <c r="S84" s="377"/>
      <c r="T84" s="377"/>
      <c r="U84" s="377"/>
      <c r="V84" s="377"/>
      <c r="W84" s="377"/>
      <c r="X84" s="377"/>
      <c r="Y84" s="377"/>
      <c r="Z84" s="377"/>
      <c r="AA84" s="377"/>
      <c r="AB84" s="377"/>
      <c r="AC84" s="377"/>
      <c r="AD84" s="377"/>
      <c r="AE84" s="377"/>
      <c r="AF84" s="377"/>
      <c r="AG84" s="377"/>
      <c r="AH84" s="368"/>
      <c r="AI84" s="368"/>
      <c r="AJ84" s="410"/>
      <c r="AK84" s="468"/>
      <c r="AL84" s="368"/>
      <c r="AM84" s="410"/>
    </row>
    <row r="85" spans="1:39" ht="15.5">
      <c r="A85" s="409">
        <v>31</v>
      </c>
      <c r="B85" s="446">
        <v>17164</v>
      </c>
      <c r="C85" s="456" t="s">
        <v>5906</v>
      </c>
      <c r="D85" s="457" t="s">
        <v>5907</v>
      </c>
      <c r="E85" s="458" t="s">
        <v>14</v>
      </c>
      <c r="F85" s="376"/>
      <c r="G85" s="376"/>
      <c r="H85" s="377"/>
      <c r="I85" s="377"/>
      <c r="J85" s="377"/>
      <c r="K85" s="377"/>
      <c r="L85" s="377"/>
      <c r="M85" s="377"/>
      <c r="N85" s="377"/>
      <c r="O85" s="377"/>
      <c r="P85" s="377"/>
      <c r="Q85" s="377"/>
      <c r="R85" s="377"/>
      <c r="S85" s="377"/>
      <c r="T85" s="377"/>
      <c r="U85" s="377"/>
      <c r="V85" s="377"/>
      <c r="W85" s="377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68"/>
      <c r="AI85" s="368"/>
      <c r="AJ85" s="410"/>
      <c r="AK85" s="468"/>
      <c r="AL85" s="368"/>
      <c r="AM85" s="410"/>
    </row>
    <row r="86" spans="1:39" ht="15.5">
      <c r="A86" s="409">
        <v>32</v>
      </c>
      <c r="B86" s="372">
        <v>17130</v>
      </c>
      <c r="C86" s="378" t="s">
        <v>5908</v>
      </c>
      <c r="D86" s="391" t="s">
        <v>5909</v>
      </c>
      <c r="E86" s="375" t="s">
        <v>13</v>
      </c>
      <c r="F86" s="376"/>
      <c r="G86" s="376"/>
      <c r="H86" s="377"/>
      <c r="I86" s="377"/>
      <c r="J86" s="377"/>
      <c r="K86" s="377"/>
      <c r="L86" s="377"/>
      <c r="M86" s="377"/>
      <c r="N86" s="377"/>
      <c r="O86" s="377"/>
      <c r="P86" s="377"/>
      <c r="Q86" s="377"/>
      <c r="R86" s="377"/>
      <c r="S86" s="377"/>
      <c r="T86" s="377"/>
      <c r="U86" s="377"/>
      <c r="V86" s="377"/>
      <c r="W86" s="377"/>
      <c r="X86" s="377"/>
      <c r="Y86" s="377"/>
      <c r="Z86" s="377"/>
      <c r="AA86" s="377"/>
      <c r="AB86" s="377"/>
      <c r="AC86" s="377"/>
      <c r="AD86" s="377"/>
      <c r="AE86" s="377"/>
      <c r="AF86" s="377"/>
      <c r="AG86" s="377"/>
      <c r="AH86" s="368"/>
      <c r="AI86" s="368"/>
      <c r="AJ86" s="410"/>
      <c r="AK86" s="468"/>
      <c r="AL86" s="368"/>
      <c r="AM86" s="410"/>
    </row>
    <row r="87" spans="1:39" ht="15.5">
      <c r="A87" s="409">
        <v>33</v>
      </c>
      <c r="B87" s="446">
        <v>17347</v>
      </c>
      <c r="C87" s="450" t="s">
        <v>5910</v>
      </c>
      <c r="D87" s="451" t="s">
        <v>5911</v>
      </c>
      <c r="E87" s="452" t="s">
        <v>14</v>
      </c>
      <c r="F87" s="376"/>
      <c r="G87" s="376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377"/>
      <c r="X87" s="377"/>
      <c r="Y87" s="377"/>
      <c r="Z87" s="377"/>
      <c r="AA87" s="377"/>
      <c r="AB87" s="377"/>
      <c r="AC87" s="377"/>
      <c r="AD87" s="377"/>
      <c r="AE87" s="377"/>
      <c r="AF87" s="377"/>
      <c r="AG87" s="377"/>
      <c r="AH87" s="368"/>
      <c r="AI87" s="368"/>
      <c r="AJ87" s="410"/>
      <c r="AK87" s="468"/>
      <c r="AL87" s="368"/>
      <c r="AM87" s="410"/>
    </row>
    <row r="88" spans="1:39" ht="15.5">
      <c r="A88" s="409">
        <v>34</v>
      </c>
      <c r="B88" s="446">
        <v>17310</v>
      </c>
      <c r="C88" s="450" t="s">
        <v>5912</v>
      </c>
      <c r="D88" s="451" t="s">
        <v>5913</v>
      </c>
      <c r="E88" s="452" t="s">
        <v>14</v>
      </c>
      <c r="F88" s="376"/>
      <c r="G88" s="376"/>
      <c r="H88" s="377"/>
      <c r="I88" s="377"/>
      <c r="J88" s="377"/>
      <c r="K88" s="377"/>
      <c r="L88" s="377"/>
      <c r="M88" s="377"/>
      <c r="N88" s="377"/>
      <c r="O88" s="377"/>
      <c r="P88" s="377"/>
      <c r="Q88" s="377"/>
      <c r="R88" s="377"/>
      <c r="S88" s="377"/>
      <c r="T88" s="377"/>
      <c r="U88" s="377"/>
      <c r="V88" s="377"/>
      <c r="W88" s="377"/>
      <c r="X88" s="377"/>
      <c r="Y88" s="377"/>
      <c r="Z88" s="377"/>
      <c r="AA88" s="377"/>
      <c r="AB88" s="377"/>
      <c r="AC88" s="377"/>
      <c r="AD88" s="377"/>
      <c r="AE88" s="377"/>
      <c r="AF88" s="377"/>
      <c r="AG88" s="377"/>
      <c r="AH88" s="368"/>
      <c r="AI88" s="368"/>
      <c r="AJ88" s="410"/>
      <c r="AK88" s="468"/>
      <c r="AL88" s="368"/>
      <c r="AM88" s="410"/>
    </row>
    <row r="89" spans="1:39" ht="16" thickBot="1">
      <c r="A89" s="412">
        <v>35</v>
      </c>
      <c r="B89" s="475">
        <v>17131</v>
      </c>
      <c r="C89" s="471" t="s">
        <v>5914</v>
      </c>
      <c r="D89" s="472" t="s">
        <v>5915</v>
      </c>
      <c r="E89" s="473" t="s">
        <v>14</v>
      </c>
      <c r="F89" s="417"/>
      <c r="G89" s="417"/>
      <c r="H89" s="418"/>
      <c r="I89" s="418"/>
      <c r="J89" s="418"/>
      <c r="K89" s="418"/>
      <c r="L89" s="418"/>
      <c r="M89" s="418"/>
      <c r="N89" s="418"/>
      <c r="O89" s="418"/>
      <c r="P89" s="418"/>
      <c r="Q89" s="418"/>
      <c r="R89" s="418"/>
      <c r="S89" s="418"/>
      <c r="T89" s="418"/>
      <c r="U89" s="418"/>
      <c r="V89" s="418"/>
      <c r="W89" s="418"/>
      <c r="X89" s="418"/>
      <c r="Y89" s="418"/>
      <c r="Z89" s="418"/>
      <c r="AA89" s="418"/>
      <c r="AB89" s="418"/>
      <c r="AC89" s="418"/>
      <c r="AD89" s="418"/>
      <c r="AE89" s="418"/>
      <c r="AF89" s="418"/>
      <c r="AG89" s="418"/>
      <c r="AH89" s="419"/>
      <c r="AI89" s="419"/>
      <c r="AJ89" s="420"/>
      <c r="AK89" s="469"/>
      <c r="AL89" s="419"/>
      <c r="AM89" s="420"/>
    </row>
    <row r="90" spans="1:39" ht="20.25" customHeight="1">
      <c r="A90" s="311"/>
      <c r="B90" s="311"/>
      <c r="C90" s="311"/>
      <c r="D90" s="311"/>
      <c r="E90" s="311"/>
      <c r="F90" s="300"/>
      <c r="G90" s="30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  <c r="V90" s="300"/>
      <c r="W90" s="300"/>
      <c r="X90" s="300"/>
      <c r="Y90" s="300"/>
      <c r="Z90" s="300"/>
      <c r="AA90" s="300"/>
      <c r="AB90" s="300"/>
      <c r="AC90" s="300"/>
      <c r="AD90" s="300"/>
      <c r="AE90" s="300"/>
      <c r="AF90" s="300"/>
      <c r="AG90" s="300"/>
    </row>
    <row r="91" spans="1:39" ht="15.5">
      <c r="A91" s="299"/>
      <c r="B91" s="299"/>
      <c r="C91" s="302"/>
      <c r="D91" s="303"/>
      <c r="E91" s="299"/>
      <c r="F91" s="299"/>
      <c r="G91" s="299"/>
      <c r="H91" s="298"/>
      <c r="I91" s="298"/>
      <c r="J91" s="298"/>
      <c r="K91" s="298"/>
      <c r="L91" s="298"/>
      <c r="M91" s="298"/>
      <c r="N91" s="298"/>
      <c r="O91" s="298"/>
      <c r="P91" s="298"/>
      <c r="Q91" s="298"/>
      <c r="R91" s="298"/>
      <c r="S91" s="298"/>
      <c r="T91" s="314"/>
      <c r="U91" s="314"/>
      <c r="V91" s="314"/>
      <c r="W91" s="314"/>
      <c r="X91" s="314"/>
      <c r="Y91" s="314"/>
      <c r="Z91" s="314"/>
      <c r="AA91" s="314"/>
      <c r="AB91" s="314"/>
      <c r="AC91" s="314"/>
      <c r="AD91" s="314"/>
      <c r="AG91" s="298"/>
    </row>
    <row r="92" spans="1:39" s="429" customFormat="1" ht="15.5">
      <c r="A92" s="595" t="s">
        <v>6981</v>
      </c>
      <c r="B92" s="595"/>
      <c r="C92" s="595"/>
      <c r="D92" s="595"/>
      <c r="E92" s="595"/>
      <c r="F92" s="595"/>
      <c r="G92" s="595"/>
      <c r="H92" s="595"/>
      <c r="I92" s="595"/>
      <c r="J92" s="595"/>
      <c r="K92" s="595"/>
      <c r="L92" s="595"/>
      <c r="M92" s="595"/>
      <c r="N92" s="595"/>
      <c r="O92" s="595"/>
      <c r="P92" s="595"/>
      <c r="Q92" s="595"/>
      <c r="R92" s="595"/>
      <c r="S92" s="595"/>
      <c r="T92" s="595"/>
      <c r="U92" s="595"/>
      <c r="V92" s="595"/>
      <c r="W92" s="595"/>
      <c r="X92" s="595"/>
      <c r="Y92" s="595"/>
      <c r="Z92" s="595"/>
      <c r="AA92" s="595"/>
      <c r="AB92" s="595"/>
      <c r="AC92" s="595"/>
      <c r="AD92" s="595"/>
      <c r="AE92" s="595"/>
      <c r="AF92" s="595"/>
      <c r="AG92" s="595"/>
      <c r="AH92" s="595"/>
      <c r="AI92" s="595"/>
      <c r="AJ92" s="595"/>
    </row>
    <row r="93" spans="1:39" s="429" customFormat="1" ht="15.5">
      <c r="A93" s="595" t="s">
        <v>7</v>
      </c>
      <c r="B93" s="595"/>
      <c r="C93" s="595"/>
      <c r="D93" s="595"/>
      <c r="E93" s="595"/>
      <c r="F93" s="595"/>
      <c r="G93" s="595"/>
      <c r="H93" s="595"/>
      <c r="I93" s="595"/>
      <c r="J93" s="595"/>
      <c r="K93" s="595"/>
      <c r="L93" s="595"/>
      <c r="M93" s="595"/>
      <c r="N93" s="595"/>
      <c r="O93" s="595"/>
      <c r="P93" s="595"/>
      <c r="Q93" s="595"/>
      <c r="R93" s="595"/>
      <c r="S93" s="595"/>
      <c r="T93" s="595"/>
      <c r="U93" s="595"/>
      <c r="V93" s="595"/>
      <c r="W93" s="595"/>
      <c r="X93" s="595"/>
      <c r="Y93" s="595"/>
      <c r="Z93" s="595"/>
      <c r="AA93" s="595"/>
      <c r="AB93" s="595"/>
      <c r="AC93" s="595"/>
      <c r="AD93" s="595"/>
      <c r="AE93" s="595"/>
      <c r="AF93" s="595"/>
      <c r="AG93" s="595"/>
      <c r="AH93" s="595"/>
      <c r="AI93" s="595"/>
      <c r="AJ93" s="595"/>
    </row>
    <row r="94" spans="1:39" s="429" customFormat="1" ht="15.5">
      <c r="A94" s="595" t="s">
        <v>6390</v>
      </c>
      <c r="B94" s="595"/>
      <c r="C94" s="595"/>
      <c r="D94" s="595"/>
      <c r="E94" s="595"/>
      <c r="F94" s="595"/>
      <c r="G94" s="595"/>
      <c r="H94" s="595"/>
      <c r="I94" s="595"/>
      <c r="J94" s="595"/>
      <c r="K94" s="595"/>
      <c r="L94" s="595"/>
      <c r="M94" s="595"/>
      <c r="N94" s="595"/>
      <c r="O94" s="595"/>
      <c r="P94" s="595"/>
      <c r="Q94" s="595"/>
      <c r="R94" s="595"/>
      <c r="S94" s="595"/>
      <c r="T94" s="595"/>
      <c r="U94" s="595"/>
      <c r="V94" s="595"/>
      <c r="W94" s="595"/>
      <c r="X94" s="595"/>
      <c r="Y94" s="595"/>
      <c r="Z94" s="595"/>
      <c r="AA94" s="595"/>
      <c r="AB94" s="595"/>
      <c r="AC94" s="595"/>
      <c r="AD94" s="595"/>
      <c r="AE94" s="595"/>
      <c r="AF94" s="595"/>
      <c r="AG94" s="595"/>
      <c r="AH94" s="595"/>
      <c r="AI94" s="595"/>
      <c r="AJ94" s="595"/>
    </row>
    <row r="95" spans="1:39" s="429" customFormat="1" ht="15.5">
      <c r="A95" s="430"/>
      <c r="B95" s="430"/>
      <c r="C95" s="430"/>
      <c r="D95" s="430"/>
      <c r="E95" s="430"/>
      <c r="F95" s="430"/>
      <c r="G95" s="430"/>
      <c r="H95" s="430"/>
      <c r="I95" s="430"/>
      <c r="J95" s="430"/>
      <c r="K95" s="430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1"/>
      <c r="AC95" s="431"/>
      <c r="AD95" s="431"/>
      <c r="AE95" s="431"/>
      <c r="AF95" s="431"/>
      <c r="AG95" s="431"/>
    </row>
    <row r="96" spans="1:39" s="429" customFormat="1" ht="16" thickBot="1">
      <c r="A96" s="671" t="s">
        <v>6963</v>
      </c>
      <c r="B96" s="671"/>
      <c r="C96" s="671"/>
      <c r="D96" s="671"/>
      <c r="E96" s="671"/>
      <c r="F96" s="671"/>
      <c r="G96" s="671"/>
      <c r="H96" s="671"/>
      <c r="I96" s="671"/>
      <c r="J96" s="671"/>
      <c r="K96" s="671"/>
      <c r="L96" s="671"/>
      <c r="M96" s="671"/>
      <c r="N96" s="671"/>
      <c r="O96" s="671"/>
      <c r="P96" s="671"/>
      <c r="Q96" s="671"/>
      <c r="R96" s="671"/>
      <c r="S96" s="671"/>
      <c r="T96" s="671"/>
      <c r="U96" s="671"/>
      <c r="V96" s="671"/>
      <c r="W96" s="671"/>
      <c r="X96" s="671"/>
      <c r="Y96" s="671"/>
      <c r="Z96" s="671"/>
      <c r="AA96" s="671"/>
      <c r="AB96" s="671"/>
      <c r="AC96" s="318" t="s">
        <v>7045</v>
      </c>
      <c r="AD96" s="671"/>
      <c r="AE96" s="671"/>
      <c r="AF96" s="671"/>
      <c r="AG96" s="671"/>
      <c r="AH96" s="671"/>
      <c r="AI96" s="671"/>
      <c r="AJ96" s="671"/>
    </row>
    <row r="97" spans="1:39" s="429" customFormat="1" ht="22.5" customHeight="1" thickBot="1">
      <c r="A97" s="628" t="s">
        <v>5762</v>
      </c>
      <c r="B97" s="629"/>
      <c r="C97" s="630"/>
      <c r="D97" s="649" t="s">
        <v>5763</v>
      </c>
      <c r="E97" s="652" t="s">
        <v>85</v>
      </c>
      <c r="F97" s="635" t="s">
        <v>6962</v>
      </c>
      <c r="G97" s="637"/>
      <c r="H97" s="637"/>
      <c r="I97" s="637"/>
      <c r="J97" s="637"/>
      <c r="K97" s="637"/>
      <c r="L97" s="637"/>
      <c r="M97" s="637"/>
      <c r="N97" s="637"/>
      <c r="O97" s="637"/>
      <c r="P97" s="637"/>
      <c r="Q97" s="637"/>
      <c r="R97" s="637"/>
      <c r="S97" s="637"/>
      <c r="T97" s="637"/>
      <c r="U97" s="637"/>
      <c r="V97" s="637"/>
      <c r="W97" s="637"/>
      <c r="X97" s="637"/>
      <c r="Y97" s="637"/>
      <c r="Z97" s="637"/>
      <c r="AA97" s="637"/>
      <c r="AB97" s="637"/>
      <c r="AC97" s="637"/>
      <c r="AD97" s="637"/>
      <c r="AE97" s="637"/>
      <c r="AF97" s="637"/>
      <c r="AG97" s="637"/>
      <c r="AH97" s="637"/>
      <c r="AI97" s="637"/>
      <c r="AJ97" s="639"/>
      <c r="AK97" s="622" t="s">
        <v>6961</v>
      </c>
      <c r="AL97" s="623"/>
      <c r="AM97" s="624"/>
    </row>
    <row r="98" spans="1:39" s="429" customFormat="1" ht="16" thickBot="1">
      <c r="A98" s="643" t="s">
        <v>5764</v>
      </c>
      <c r="B98" s="645" t="s">
        <v>5765</v>
      </c>
      <c r="C98" s="647" t="s">
        <v>83</v>
      </c>
      <c r="D98" s="650"/>
      <c r="E98" s="653"/>
      <c r="F98" s="628" t="s">
        <v>6960</v>
      </c>
      <c r="G98" s="629"/>
      <c r="H98" s="629"/>
      <c r="I98" s="629"/>
      <c r="J98" s="629"/>
      <c r="K98" s="629"/>
      <c r="L98" s="629"/>
      <c r="M98" s="629"/>
      <c r="N98" s="629"/>
      <c r="O98" s="629"/>
      <c r="P98" s="629"/>
      <c r="Q98" s="629"/>
      <c r="R98" s="629"/>
      <c r="S98" s="629"/>
      <c r="T98" s="629"/>
      <c r="U98" s="629"/>
      <c r="V98" s="629"/>
      <c r="W98" s="629"/>
      <c r="X98" s="629"/>
      <c r="Y98" s="629"/>
      <c r="Z98" s="629"/>
      <c r="AA98" s="629"/>
      <c r="AB98" s="629"/>
      <c r="AC98" s="629"/>
      <c r="AD98" s="629"/>
      <c r="AE98" s="629"/>
      <c r="AF98" s="629"/>
      <c r="AG98" s="629"/>
      <c r="AH98" s="629"/>
      <c r="AI98" s="629"/>
      <c r="AJ98" s="630"/>
      <c r="AK98" s="625"/>
      <c r="AL98" s="626"/>
      <c r="AM98" s="627"/>
    </row>
    <row r="99" spans="1:39" s="429" customFormat="1" ht="16" thickBot="1">
      <c r="A99" s="659"/>
      <c r="B99" s="655"/>
      <c r="C99" s="656"/>
      <c r="D99" s="657"/>
      <c r="E99" s="658"/>
      <c r="F99" s="438">
        <v>1</v>
      </c>
      <c r="G99" s="439">
        <v>2</v>
      </c>
      <c r="H99" s="439">
        <v>3</v>
      </c>
      <c r="I99" s="439">
        <v>4</v>
      </c>
      <c r="J99" s="439">
        <v>5</v>
      </c>
      <c r="K99" s="439">
        <v>6</v>
      </c>
      <c r="L99" s="439">
        <v>7</v>
      </c>
      <c r="M99" s="439">
        <v>8</v>
      </c>
      <c r="N99" s="439">
        <v>9</v>
      </c>
      <c r="O99" s="439">
        <v>10</v>
      </c>
      <c r="P99" s="439">
        <v>11</v>
      </c>
      <c r="Q99" s="439">
        <v>12</v>
      </c>
      <c r="R99" s="439">
        <v>13</v>
      </c>
      <c r="S99" s="439">
        <v>14</v>
      </c>
      <c r="T99" s="439">
        <v>15</v>
      </c>
      <c r="U99" s="439">
        <v>16</v>
      </c>
      <c r="V99" s="439">
        <v>17</v>
      </c>
      <c r="W99" s="439">
        <v>18</v>
      </c>
      <c r="X99" s="439">
        <v>19</v>
      </c>
      <c r="Y99" s="439">
        <v>20</v>
      </c>
      <c r="Z99" s="439">
        <v>21</v>
      </c>
      <c r="AA99" s="439">
        <v>22</v>
      </c>
      <c r="AB99" s="439">
        <v>23</v>
      </c>
      <c r="AC99" s="439">
        <v>24</v>
      </c>
      <c r="AD99" s="439">
        <v>25</v>
      </c>
      <c r="AE99" s="439">
        <v>26</v>
      </c>
      <c r="AF99" s="439">
        <v>27</v>
      </c>
      <c r="AG99" s="439">
        <v>28</v>
      </c>
      <c r="AH99" s="439">
        <v>29</v>
      </c>
      <c r="AI99" s="439">
        <v>30</v>
      </c>
      <c r="AJ99" s="440">
        <v>31</v>
      </c>
      <c r="AK99" s="522" t="s">
        <v>5766</v>
      </c>
      <c r="AL99" s="436" t="s">
        <v>5767</v>
      </c>
      <c r="AM99" s="437" t="s">
        <v>5768</v>
      </c>
    </row>
    <row r="100" spans="1:39" ht="15.5">
      <c r="A100" s="400">
        <v>1</v>
      </c>
      <c r="B100" s="401">
        <v>17315</v>
      </c>
      <c r="C100" s="402" t="s">
        <v>5916</v>
      </c>
      <c r="D100" s="403" t="s">
        <v>5917</v>
      </c>
      <c r="E100" s="470" t="s">
        <v>14</v>
      </c>
      <c r="F100" s="405"/>
      <c r="G100" s="405"/>
      <c r="H100" s="406"/>
      <c r="I100" s="406"/>
      <c r="J100" s="406"/>
      <c r="K100" s="406"/>
      <c r="L100" s="406"/>
      <c r="M100" s="406"/>
      <c r="N100" s="406"/>
      <c r="O100" s="406"/>
      <c r="P100" s="406"/>
      <c r="Q100" s="406"/>
      <c r="R100" s="406"/>
      <c r="S100" s="406"/>
      <c r="T100" s="406"/>
      <c r="U100" s="406"/>
      <c r="V100" s="406"/>
      <c r="W100" s="406"/>
      <c r="X100" s="406"/>
      <c r="Y100" s="406"/>
      <c r="Z100" s="406"/>
      <c r="AA100" s="406"/>
      <c r="AB100" s="406"/>
      <c r="AC100" s="406"/>
      <c r="AD100" s="406"/>
      <c r="AE100" s="406"/>
      <c r="AF100" s="406"/>
      <c r="AG100" s="406"/>
      <c r="AH100" s="407"/>
      <c r="AI100" s="407"/>
      <c r="AJ100" s="407"/>
      <c r="AK100" s="407"/>
      <c r="AL100" s="407"/>
      <c r="AM100" s="408"/>
    </row>
    <row r="101" spans="1:39" ht="15.5">
      <c r="A101" s="409">
        <v>2</v>
      </c>
      <c r="B101" s="372">
        <v>17352</v>
      </c>
      <c r="C101" s="373" t="s">
        <v>5918</v>
      </c>
      <c r="D101" s="374" t="s">
        <v>5919</v>
      </c>
      <c r="E101" s="380" t="s">
        <v>14</v>
      </c>
      <c r="F101" s="376"/>
      <c r="G101" s="376"/>
      <c r="H101" s="377"/>
      <c r="I101" s="377"/>
      <c r="J101" s="377"/>
      <c r="K101" s="377"/>
      <c r="L101" s="377"/>
      <c r="M101" s="377"/>
      <c r="N101" s="377"/>
      <c r="O101" s="377"/>
      <c r="P101" s="377"/>
      <c r="Q101" s="377"/>
      <c r="R101" s="377"/>
      <c r="S101" s="377"/>
      <c r="T101" s="377"/>
      <c r="U101" s="377"/>
      <c r="V101" s="377"/>
      <c r="W101" s="377"/>
      <c r="X101" s="377"/>
      <c r="Y101" s="377"/>
      <c r="Z101" s="377"/>
      <c r="AA101" s="377"/>
      <c r="AB101" s="377"/>
      <c r="AC101" s="377"/>
      <c r="AD101" s="377"/>
      <c r="AE101" s="377"/>
      <c r="AF101" s="377"/>
      <c r="AG101" s="377"/>
      <c r="AH101" s="368"/>
      <c r="AI101" s="368"/>
      <c r="AJ101" s="368"/>
      <c r="AK101" s="368"/>
      <c r="AL101" s="368"/>
      <c r="AM101" s="410"/>
    </row>
    <row r="102" spans="1:39" ht="15.5">
      <c r="A102" s="409">
        <v>3</v>
      </c>
      <c r="B102" s="372">
        <v>17171</v>
      </c>
      <c r="C102" s="373" t="s">
        <v>5920</v>
      </c>
      <c r="D102" s="374" t="s">
        <v>5921</v>
      </c>
      <c r="E102" s="380" t="s">
        <v>14</v>
      </c>
      <c r="F102" s="376"/>
      <c r="G102" s="376"/>
      <c r="H102" s="377"/>
      <c r="I102" s="377"/>
      <c r="J102" s="377"/>
      <c r="K102" s="377"/>
      <c r="L102" s="377"/>
      <c r="M102" s="377"/>
      <c r="N102" s="377"/>
      <c r="O102" s="377"/>
      <c r="P102" s="377"/>
      <c r="Q102" s="377"/>
      <c r="R102" s="377"/>
      <c r="S102" s="377"/>
      <c r="T102" s="377"/>
      <c r="U102" s="377"/>
      <c r="V102" s="377"/>
      <c r="W102" s="377"/>
      <c r="X102" s="377"/>
      <c r="Y102" s="377"/>
      <c r="Z102" s="377"/>
      <c r="AA102" s="377"/>
      <c r="AB102" s="377"/>
      <c r="AC102" s="377"/>
      <c r="AD102" s="377"/>
      <c r="AE102" s="377"/>
      <c r="AF102" s="377"/>
      <c r="AG102" s="377"/>
      <c r="AH102" s="368"/>
      <c r="AI102" s="368"/>
      <c r="AJ102" s="368"/>
      <c r="AK102" s="368"/>
      <c r="AL102" s="368"/>
      <c r="AM102" s="410"/>
    </row>
    <row r="103" spans="1:39" ht="15.5">
      <c r="A103" s="409">
        <v>4</v>
      </c>
      <c r="B103" s="382">
        <v>17353</v>
      </c>
      <c r="C103" s="385" t="s">
        <v>5922</v>
      </c>
      <c r="D103" s="386" t="s">
        <v>5923</v>
      </c>
      <c r="E103" s="387" t="s">
        <v>14</v>
      </c>
      <c r="F103" s="376"/>
      <c r="G103" s="376"/>
      <c r="H103" s="377"/>
      <c r="I103" s="377"/>
      <c r="J103" s="377"/>
      <c r="K103" s="377"/>
      <c r="L103" s="377"/>
      <c r="M103" s="377"/>
      <c r="N103" s="377"/>
      <c r="O103" s="377"/>
      <c r="P103" s="377"/>
      <c r="Q103" s="377"/>
      <c r="R103" s="377"/>
      <c r="S103" s="377"/>
      <c r="T103" s="377"/>
      <c r="U103" s="377"/>
      <c r="V103" s="377"/>
      <c r="W103" s="377"/>
      <c r="X103" s="377"/>
      <c r="Y103" s="377"/>
      <c r="Z103" s="377"/>
      <c r="AA103" s="377"/>
      <c r="AB103" s="377"/>
      <c r="AC103" s="377"/>
      <c r="AD103" s="377"/>
      <c r="AE103" s="377"/>
      <c r="AF103" s="377"/>
      <c r="AG103" s="377"/>
      <c r="AH103" s="368"/>
      <c r="AI103" s="368"/>
      <c r="AJ103" s="368"/>
      <c r="AK103" s="368"/>
      <c r="AL103" s="368"/>
      <c r="AM103" s="410"/>
    </row>
    <row r="104" spans="1:39" ht="15.5">
      <c r="A104" s="409">
        <v>5</v>
      </c>
      <c r="B104" s="372">
        <v>17207</v>
      </c>
      <c r="C104" s="476" t="s">
        <v>5924</v>
      </c>
      <c r="D104" s="477" t="s">
        <v>5925</v>
      </c>
      <c r="E104" s="380" t="s">
        <v>14</v>
      </c>
      <c r="F104" s="376"/>
      <c r="G104" s="376"/>
      <c r="H104" s="377"/>
      <c r="I104" s="377"/>
      <c r="J104" s="377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1"/>
      <c r="AC104" s="381"/>
      <c r="AD104" s="381"/>
      <c r="AE104" s="381"/>
      <c r="AF104" s="381"/>
      <c r="AG104" s="381"/>
      <c r="AH104" s="368"/>
      <c r="AI104" s="368"/>
      <c r="AJ104" s="368"/>
      <c r="AK104" s="368"/>
      <c r="AL104" s="368"/>
      <c r="AM104" s="410"/>
    </row>
    <row r="105" spans="1:39" ht="15.5">
      <c r="A105" s="409">
        <v>6</v>
      </c>
      <c r="B105" s="372">
        <v>17138</v>
      </c>
      <c r="C105" s="378" t="s">
        <v>5926</v>
      </c>
      <c r="D105" s="379" t="s">
        <v>5927</v>
      </c>
      <c r="E105" s="375" t="s">
        <v>13</v>
      </c>
      <c r="F105" s="376"/>
      <c r="G105" s="376"/>
      <c r="H105" s="377"/>
      <c r="I105" s="377"/>
      <c r="J105" s="377"/>
      <c r="K105" s="381"/>
      <c r="L105" s="381"/>
      <c r="M105" s="381"/>
      <c r="N105" s="381"/>
      <c r="O105" s="381"/>
      <c r="P105" s="381"/>
      <c r="Q105" s="381"/>
      <c r="R105" s="381"/>
      <c r="S105" s="381"/>
      <c r="T105" s="381"/>
      <c r="U105" s="381"/>
      <c r="V105" s="381"/>
      <c r="W105" s="381"/>
      <c r="X105" s="381"/>
      <c r="Y105" s="381"/>
      <c r="Z105" s="381"/>
      <c r="AA105" s="381"/>
      <c r="AB105" s="381"/>
      <c r="AC105" s="381"/>
      <c r="AD105" s="381"/>
      <c r="AE105" s="381"/>
      <c r="AF105" s="381"/>
      <c r="AG105" s="381"/>
      <c r="AH105" s="368"/>
      <c r="AI105" s="368"/>
      <c r="AJ105" s="368"/>
      <c r="AK105" s="368"/>
      <c r="AL105" s="368"/>
      <c r="AM105" s="410"/>
    </row>
    <row r="106" spans="1:39" ht="15.5">
      <c r="A106" s="409">
        <v>7</v>
      </c>
      <c r="B106" s="372">
        <v>17357</v>
      </c>
      <c r="C106" s="385" t="s">
        <v>5928</v>
      </c>
      <c r="D106" s="386" t="s">
        <v>5929</v>
      </c>
      <c r="E106" s="478" t="s">
        <v>13</v>
      </c>
      <c r="F106" s="376"/>
      <c r="G106" s="376"/>
      <c r="H106" s="377"/>
      <c r="I106" s="377"/>
      <c r="J106" s="377"/>
      <c r="K106" s="377"/>
      <c r="L106" s="377"/>
      <c r="M106" s="377"/>
      <c r="N106" s="377"/>
      <c r="O106" s="377"/>
      <c r="P106" s="377"/>
      <c r="Q106" s="377"/>
      <c r="R106" s="377"/>
      <c r="S106" s="377"/>
      <c r="T106" s="377"/>
      <c r="U106" s="377"/>
      <c r="V106" s="377"/>
      <c r="W106" s="377"/>
      <c r="X106" s="377"/>
      <c r="Y106" s="377"/>
      <c r="Z106" s="377"/>
      <c r="AA106" s="377"/>
      <c r="AB106" s="377"/>
      <c r="AC106" s="377"/>
      <c r="AD106" s="377"/>
      <c r="AE106" s="377"/>
      <c r="AF106" s="377"/>
      <c r="AG106" s="377"/>
      <c r="AH106" s="368"/>
      <c r="AI106" s="368"/>
      <c r="AJ106" s="368"/>
      <c r="AK106" s="368"/>
      <c r="AL106" s="368"/>
      <c r="AM106" s="410"/>
    </row>
    <row r="107" spans="1:39" ht="15.5">
      <c r="A107" s="409">
        <v>8</v>
      </c>
      <c r="B107" s="372">
        <v>17356</v>
      </c>
      <c r="C107" s="373" t="s">
        <v>5932</v>
      </c>
      <c r="D107" s="374" t="s">
        <v>5933</v>
      </c>
      <c r="E107" s="380" t="s">
        <v>14</v>
      </c>
      <c r="F107" s="376"/>
      <c r="G107" s="376"/>
      <c r="H107" s="377"/>
      <c r="I107" s="377"/>
      <c r="J107" s="377"/>
      <c r="K107" s="377"/>
      <c r="L107" s="377"/>
      <c r="M107" s="377"/>
      <c r="N107" s="377"/>
      <c r="O107" s="377"/>
      <c r="P107" s="377"/>
      <c r="Q107" s="377"/>
      <c r="R107" s="377"/>
      <c r="S107" s="377"/>
      <c r="T107" s="377"/>
      <c r="U107" s="377"/>
      <c r="V107" s="377"/>
      <c r="W107" s="377"/>
      <c r="X107" s="377"/>
      <c r="Y107" s="377"/>
      <c r="Z107" s="377"/>
      <c r="AA107" s="377"/>
      <c r="AB107" s="377"/>
      <c r="AC107" s="377"/>
      <c r="AD107" s="377"/>
      <c r="AE107" s="377"/>
      <c r="AF107" s="377"/>
      <c r="AG107" s="377"/>
      <c r="AH107" s="368"/>
      <c r="AI107" s="368"/>
      <c r="AJ107" s="368"/>
      <c r="AK107" s="368"/>
      <c r="AL107" s="368"/>
      <c r="AM107" s="410"/>
    </row>
    <row r="108" spans="1:39" ht="15.5">
      <c r="A108" s="409">
        <v>9</v>
      </c>
      <c r="B108" s="372">
        <v>17286</v>
      </c>
      <c r="C108" s="373" t="s">
        <v>5934</v>
      </c>
      <c r="D108" s="374" t="s">
        <v>5935</v>
      </c>
      <c r="E108" s="380" t="s">
        <v>14</v>
      </c>
      <c r="F108" s="376"/>
      <c r="G108" s="376"/>
      <c r="H108" s="377"/>
      <c r="I108" s="377"/>
      <c r="J108" s="377"/>
      <c r="K108" s="377"/>
      <c r="L108" s="377"/>
      <c r="M108" s="377"/>
      <c r="N108" s="377"/>
      <c r="O108" s="377"/>
      <c r="P108" s="377"/>
      <c r="Q108" s="377"/>
      <c r="R108" s="377"/>
      <c r="S108" s="377"/>
      <c r="T108" s="377"/>
      <c r="U108" s="377"/>
      <c r="V108" s="377"/>
      <c r="W108" s="377"/>
      <c r="X108" s="377"/>
      <c r="Y108" s="377"/>
      <c r="Z108" s="377"/>
      <c r="AA108" s="377"/>
      <c r="AB108" s="377"/>
      <c r="AC108" s="377"/>
      <c r="AD108" s="377"/>
      <c r="AE108" s="377"/>
      <c r="AF108" s="377"/>
      <c r="AG108" s="377"/>
      <c r="AH108" s="368"/>
      <c r="AI108" s="368"/>
      <c r="AJ108" s="368"/>
      <c r="AK108" s="368"/>
      <c r="AL108" s="368"/>
      <c r="AM108" s="410"/>
    </row>
    <row r="109" spans="1:39" ht="15.5">
      <c r="A109" s="409">
        <v>10</v>
      </c>
      <c r="B109" s="372">
        <v>17361</v>
      </c>
      <c r="C109" s="373" t="s">
        <v>5936</v>
      </c>
      <c r="D109" s="374" t="s">
        <v>5937</v>
      </c>
      <c r="E109" s="380" t="s">
        <v>14</v>
      </c>
      <c r="F109" s="376"/>
      <c r="G109" s="376"/>
      <c r="H109" s="377"/>
      <c r="I109" s="377"/>
      <c r="J109" s="377"/>
      <c r="K109" s="377"/>
      <c r="L109" s="377"/>
      <c r="M109" s="377"/>
      <c r="N109" s="377"/>
      <c r="O109" s="377"/>
      <c r="P109" s="377"/>
      <c r="Q109" s="377"/>
      <c r="R109" s="377"/>
      <c r="S109" s="377"/>
      <c r="T109" s="377"/>
      <c r="U109" s="377"/>
      <c r="V109" s="377"/>
      <c r="W109" s="377"/>
      <c r="X109" s="377"/>
      <c r="Y109" s="377"/>
      <c r="Z109" s="377"/>
      <c r="AA109" s="377"/>
      <c r="AB109" s="377"/>
      <c r="AC109" s="377"/>
      <c r="AD109" s="377"/>
      <c r="AE109" s="377"/>
      <c r="AF109" s="377"/>
      <c r="AG109" s="377"/>
      <c r="AH109" s="368"/>
      <c r="AI109" s="368"/>
      <c r="AJ109" s="368"/>
      <c r="AK109" s="368"/>
      <c r="AL109" s="368"/>
      <c r="AM109" s="410"/>
    </row>
    <row r="110" spans="1:39" ht="15.5">
      <c r="A110" s="409">
        <v>11</v>
      </c>
      <c r="B110" s="372">
        <v>17289</v>
      </c>
      <c r="C110" s="373" t="s">
        <v>5938</v>
      </c>
      <c r="D110" s="374" t="s">
        <v>5939</v>
      </c>
      <c r="E110" s="380" t="s">
        <v>14</v>
      </c>
      <c r="F110" s="376"/>
      <c r="G110" s="376"/>
      <c r="H110" s="377"/>
      <c r="I110" s="377"/>
      <c r="J110" s="377"/>
      <c r="K110" s="377"/>
      <c r="L110" s="377"/>
      <c r="M110" s="377"/>
      <c r="N110" s="377"/>
      <c r="O110" s="377"/>
      <c r="P110" s="377"/>
      <c r="Q110" s="377"/>
      <c r="R110" s="377"/>
      <c r="S110" s="377"/>
      <c r="T110" s="377"/>
      <c r="U110" s="377"/>
      <c r="V110" s="377"/>
      <c r="W110" s="377"/>
      <c r="X110" s="377"/>
      <c r="Y110" s="377"/>
      <c r="Z110" s="377"/>
      <c r="AA110" s="377"/>
      <c r="AB110" s="377"/>
      <c r="AC110" s="377"/>
      <c r="AD110" s="377"/>
      <c r="AE110" s="377"/>
      <c r="AF110" s="377"/>
      <c r="AG110" s="377"/>
      <c r="AH110" s="368"/>
      <c r="AI110" s="368"/>
      <c r="AJ110" s="368"/>
      <c r="AK110" s="368"/>
      <c r="AL110" s="368"/>
      <c r="AM110" s="410"/>
    </row>
    <row r="111" spans="1:39" ht="15.5">
      <c r="A111" s="409">
        <v>12</v>
      </c>
      <c r="B111" s="372">
        <v>17143</v>
      </c>
      <c r="C111" s="378" t="s">
        <v>5940</v>
      </c>
      <c r="D111" s="379" t="s">
        <v>5941</v>
      </c>
      <c r="E111" s="375" t="s">
        <v>14</v>
      </c>
      <c r="F111" s="376"/>
      <c r="G111" s="376"/>
      <c r="H111" s="377"/>
      <c r="I111" s="377"/>
      <c r="J111" s="377"/>
      <c r="K111" s="377"/>
      <c r="L111" s="377"/>
      <c r="M111" s="377"/>
      <c r="N111" s="377"/>
      <c r="O111" s="377"/>
      <c r="P111" s="377"/>
      <c r="Q111" s="377"/>
      <c r="R111" s="377"/>
      <c r="S111" s="377"/>
      <c r="T111" s="377"/>
      <c r="U111" s="377"/>
      <c r="V111" s="377"/>
      <c r="W111" s="377"/>
      <c r="X111" s="377"/>
      <c r="Y111" s="377"/>
      <c r="Z111" s="377"/>
      <c r="AA111" s="377"/>
      <c r="AB111" s="377"/>
      <c r="AC111" s="377"/>
      <c r="AD111" s="377"/>
      <c r="AE111" s="377"/>
      <c r="AF111" s="377"/>
      <c r="AG111" s="377"/>
      <c r="AH111" s="368"/>
      <c r="AI111" s="368"/>
      <c r="AJ111" s="368"/>
      <c r="AK111" s="368"/>
      <c r="AL111" s="368"/>
      <c r="AM111" s="410"/>
    </row>
    <row r="112" spans="1:39" ht="15.5">
      <c r="A112" s="409">
        <v>13</v>
      </c>
      <c r="B112" s="372">
        <v>17363</v>
      </c>
      <c r="C112" s="373" t="s">
        <v>5942</v>
      </c>
      <c r="D112" s="374" t="s">
        <v>5943</v>
      </c>
      <c r="E112" s="380" t="s">
        <v>14</v>
      </c>
      <c r="F112" s="376"/>
      <c r="G112" s="376"/>
      <c r="H112" s="377"/>
      <c r="I112" s="377"/>
      <c r="J112" s="377"/>
      <c r="K112" s="377"/>
      <c r="L112" s="377"/>
      <c r="M112" s="377"/>
      <c r="N112" s="377"/>
      <c r="O112" s="377"/>
      <c r="P112" s="377"/>
      <c r="Q112" s="377"/>
      <c r="R112" s="377"/>
      <c r="S112" s="377"/>
      <c r="T112" s="377"/>
      <c r="U112" s="377"/>
      <c r="V112" s="377"/>
      <c r="W112" s="377"/>
      <c r="X112" s="377"/>
      <c r="Y112" s="377"/>
      <c r="Z112" s="377"/>
      <c r="AA112" s="377"/>
      <c r="AB112" s="377"/>
      <c r="AC112" s="377"/>
      <c r="AD112" s="377"/>
      <c r="AE112" s="377"/>
      <c r="AF112" s="377"/>
      <c r="AG112" s="377"/>
      <c r="AH112" s="368"/>
      <c r="AI112" s="368"/>
      <c r="AJ112" s="368"/>
      <c r="AK112" s="368"/>
      <c r="AL112" s="368"/>
      <c r="AM112" s="410"/>
    </row>
    <row r="113" spans="1:39" ht="15.5">
      <c r="A113" s="409">
        <v>14</v>
      </c>
      <c r="B113" s="372">
        <v>17179</v>
      </c>
      <c r="C113" s="373" t="s">
        <v>5944</v>
      </c>
      <c r="D113" s="374" t="s">
        <v>5945</v>
      </c>
      <c r="E113" s="380" t="s">
        <v>14</v>
      </c>
      <c r="F113" s="376"/>
      <c r="G113" s="376"/>
      <c r="H113" s="377"/>
      <c r="I113" s="377"/>
      <c r="J113" s="377"/>
      <c r="K113" s="377"/>
      <c r="L113" s="377"/>
      <c r="M113" s="377"/>
      <c r="N113" s="377"/>
      <c r="O113" s="377"/>
      <c r="P113" s="377"/>
      <c r="Q113" s="377"/>
      <c r="R113" s="377"/>
      <c r="S113" s="377"/>
      <c r="T113" s="377"/>
      <c r="U113" s="377"/>
      <c r="V113" s="377"/>
      <c r="W113" s="377"/>
      <c r="X113" s="377"/>
      <c r="Y113" s="377"/>
      <c r="Z113" s="377"/>
      <c r="AA113" s="377"/>
      <c r="AB113" s="377"/>
      <c r="AC113" s="384"/>
      <c r="AD113" s="377"/>
      <c r="AE113" s="377"/>
      <c r="AF113" s="377"/>
      <c r="AG113" s="377"/>
      <c r="AH113" s="368"/>
      <c r="AI113" s="368"/>
      <c r="AJ113" s="368"/>
      <c r="AK113" s="368"/>
      <c r="AL113" s="368"/>
      <c r="AM113" s="410"/>
    </row>
    <row r="114" spans="1:39" ht="15.5">
      <c r="A114" s="409">
        <v>15</v>
      </c>
      <c r="B114" s="382">
        <v>17146</v>
      </c>
      <c r="C114" s="373" t="s">
        <v>5946</v>
      </c>
      <c r="D114" s="374" t="s">
        <v>5947</v>
      </c>
      <c r="E114" s="380" t="s">
        <v>13</v>
      </c>
      <c r="F114" s="376"/>
      <c r="G114" s="376"/>
      <c r="H114" s="377"/>
      <c r="I114" s="377"/>
      <c r="J114" s="377"/>
      <c r="K114" s="377"/>
      <c r="L114" s="377"/>
      <c r="M114" s="377"/>
      <c r="N114" s="377"/>
      <c r="O114" s="377"/>
      <c r="P114" s="377"/>
      <c r="Q114" s="377"/>
      <c r="R114" s="377"/>
      <c r="S114" s="377"/>
      <c r="T114" s="377"/>
      <c r="U114" s="377"/>
      <c r="V114" s="377"/>
      <c r="W114" s="377"/>
      <c r="X114" s="377"/>
      <c r="Y114" s="377"/>
      <c r="Z114" s="377"/>
      <c r="AA114" s="377"/>
      <c r="AB114" s="377"/>
      <c r="AC114" s="377"/>
      <c r="AD114" s="377"/>
      <c r="AE114" s="377"/>
      <c r="AF114" s="377"/>
      <c r="AG114" s="377"/>
      <c r="AH114" s="368"/>
      <c r="AI114" s="368"/>
      <c r="AJ114" s="368"/>
      <c r="AK114" s="368"/>
      <c r="AL114" s="368"/>
      <c r="AM114" s="410"/>
    </row>
    <row r="115" spans="1:39" ht="15.5">
      <c r="A115" s="409">
        <v>16</v>
      </c>
      <c r="B115" s="382">
        <v>17435</v>
      </c>
      <c r="C115" s="373" t="s">
        <v>6385</v>
      </c>
      <c r="D115" s="374" t="s">
        <v>6384</v>
      </c>
      <c r="E115" s="380" t="s">
        <v>13</v>
      </c>
      <c r="F115" s="376"/>
      <c r="G115" s="376"/>
      <c r="H115" s="377"/>
      <c r="I115" s="377"/>
      <c r="J115" s="377"/>
      <c r="K115" s="377"/>
      <c r="L115" s="377"/>
      <c r="M115" s="377"/>
      <c r="N115" s="377"/>
      <c r="O115" s="377"/>
      <c r="P115" s="377"/>
      <c r="Q115" s="377"/>
      <c r="R115" s="377"/>
      <c r="S115" s="377"/>
      <c r="T115" s="377"/>
      <c r="U115" s="377"/>
      <c r="V115" s="377"/>
      <c r="W115" s="377"/>
      <c r="X115" s="377"/>
      <c r="Y115" s="377"/>
      <c r="Z115" s="377"/>
      <c r="AA115" s="377"/>
      <c r="AB115" s="377"/>
      <c r="AC115" s="377"/>
      <c r="AD115" s="377"/>
      <c r="AE115" s="377"/>
      <c r="AF115" s="377"/>
      <c r="AG115" s="377"/>
      <c r="AH115" s="368"/>
      <c r="AI115" s="368"/>
      <c r="AJ115" s="368"/>
      <c r="AK115" s="368"/>
      <c r="AL115" s="368"/>
      <c r="AM115" s="410"/>
    </row>
    <row r="116" spans="1:39" ht="15.5">
      <c r="A116" s="409">
        <v>17</v>
      </c>
      <c r="B116" s="372">
        <v>17293</v>
      </c>
      <c r="C116" s="378" t="s">
        <v>5948</v>
      </c>
      <c r="D116" s="379" t="s">
        <v>5949</v>
      </c>
      <c r="E116" s="375" t="s">
        <v>13</v>
      </c>
      <c r="F116" s="376"/>
      <c r="G116" s="376"/>
      <c r="H116" s="377"/>
      <c r="I116" s="377"/>
      <c r="J116" s="377"/>
      <c r="K116" s="377"/>
      <c r="L116" s="377"/>
      <c r="M116" s="377"/>
      <c r="N116" s="377"/>
      <c r="O116" s="377"/>
      <c r="P116" s="377"/>
      <c r="Q116" s="377"/>
      <c r="R116" s="377"/>
      <c r="S116" s="377"/>
      <c r="T116" s="377"/>
      <c r="U116" s="377"/>
      <c r="V116" s="377"/>
      <c r="W116" s="377"/>
      <c r="X116" s="377"/>
      <c r="Y116" s="377"/>
      <c r="Z116" s="377"/>
      <c r="AA116" s="377"/>
      <c r="AB116" s="377"/>
      <c r="AC116" s="377"/>
      <c r="AD116" s="377"/>
      <c r="AE116" s="377"/>
      <c r="AF116" s="377"/>
      <c r="AG116" s="377"/>
      <c r="AH116" s="368"/>
      <c r="AI116" s="368"/>
      <c r="AJ116" s="368"/>
      <c r="AK116" s="368"/>
      <c r="AL116" s="368"/>
      <c r="AM116" s="410"/>
    </row>
    <row r="117" spans="1:39" ht="15.5">
      <c r="A117" s="409">
        <v>18</v>
      </c>
      <c r="B117" s="372">
        <v>17145</v>
      </c>
      <c r="C117" s="378" t="s">
        <v>5950</v>
      </c>
      <c r="D117" s="379" t="s">
        <v>5951</v>
      </c>
      <c r="E117" s="375" t="s">
        <v>14</v>
      </c>
      <c r="F117" s="376"/>
      <c r="G117" s="376"/>
      <c r="H117" s="377"/>
      <c r="I117" s="377"/>
      <c r="J117" s="377"/>
      <c r="K117" s="377"/>
      <c r="L117" s="377"/>
      <c r="M117" s="377"/>
      <c r="N117" s="377"/>
      <c r="O117" s="377"/>
      <c r="P117" s="377"/>
      <c r="Q117" s="377"/>
      <c r="R117" s="377"/>
      <c r="S117" s="377"/>
      <c r="T117" s="377"/>
      <c r="U117" s="377"/>
      <c r="V117" s="377"/>
      <c r="W117" s="377"/>
      <c r="X117" s="377"/>
      <c r="Y117" s="377"/>
      <c r="Z117" s="377"/>
      <c r="AA117" s="377"/>
      <c r="AB117" s="377"/>
      <c r="AC117" s="377"/>
      <c r="AD117" s="377"/>
      <c r="AE117" s="377"/>
      <c r="AF117" s="377"/>
      <c r="AG117" s="377"/>
      <c r="AH117" s="368"/>
      <c r="AI117" s="368"/>
      <c r="AJ117" s="368"/>
      <c r="AK117" s="368"/>
      <c r="AL117" s="368"/>
      <c r="AM117" s="410"/>
    </row>
    <row r="118" spans="1:39" ht="15.5">
      <c r="A118" s="409">
        <v>19</v>
      </c>
      <c r="B118" s="372">
        <v>17247</v>
      </c>
      <c r="C118" s="373" t="s">
        <v>5952</v>
      </c>
      <c r="D118" s="374" t="s">
        <v>5953</v>
      </c>
      <c r="E118" s="380" t="s">
        <v>13</v>
      </c>
      <c r="F118" s="376"/>
      <c r="G118" s="376"/>
      <c r="H118" s="377"/>
      <c r="I118" s="377"/>
      <c r="J118" s="377"/>
      <c r="K118" s="377"/>
      <c r="L118" s="377"/>
      <c r="M118" s="377"/>
      <c r="N118" s="377"/>
      <c r="O118" s="377"/>
      <c r="P118" s="377"/>
      <c r="Q118" s="377"/>
      <c r="R118" s="377"/>
      <c r="S118" s="377"/>
      <c r="T118" s="377"/>
      <c r="U118" s="377"/>
      <c r="V118" s="377"/>
      <c r="W118" s="377"/>
      <c r="X118" s="377"/>
      <c r="Y118" s="377"/>
      <c r="Z118" s="377"/>
      <c r="AA118" s="377"/>
      <c r="AB118" s="377"/>
      <c r="AC118" s="377"/>
      <c r="AD118" s="377"/>
      <c r="AE118" s="377"/>
      <c r="AF118" s="377"/>
      <c r="AG118" s="377"/>
      <c r="AH118" s="368"/>
      <c r="AI118" s="368"/>
      <c r="AJ118" s="368"/>
      <c r="AK118" s="368"/>
      <c r="AL118" s="368"/>
      <c r="AM118" s="410"/>
    </row>
    <row r="119" spans="1:39" ht="15.5">
      <c r="A119" s="409">
        <v>20</v>
      </c>
      <c r="B119" s="372">
        <v>17248</v>
      </c>
      <c r="C119" s="373" t="s">
        <v>5954</v>
      </c>
      <c r="D119" s="374" t="s">
        <v>5955</v>
      </c>
      <c r="E119" s="380" t="s">
        <v>13</v>
      </c>
      <c r="F119" s="376"/>
      <c r="G119" s="376"/>
      <c r="H119" s="377"/>
      <c r="I119" s="377"/>
      <c r="J119" s="377"/>
      <c r="K119" s="377"/>
      <c r="L119" s="377"/>
      <c r="M119" s="377"/>
      <c r="N119" s="377"/>
      <c r="O119" s="377"/>
      <c r="P119" s="377"/>
      <c r="Q119" s="377"/>
      <c r="R119" s="377"/>
      <c r="S119" s="377"/>
      <c r="T119" s="377"/>
      <c r="U119" s="377"/>
      <c r="V119" s="377"/>
      <c r="W119" s="377"/>
      <c r="X119" s="377"/>
      <c r="Y119" s="377"/>
      <c r="Z119" s="377"/>
      <c r="AA119" s="377"/>
      <c r="AB119" s="377"/>
      <c r="AC119" s="377"/>
      <c r="AD119" s="377"/>
      <c r="AE119" s="377"/>
      <c r="AF119" s="377"/>
      <c r="AG119" s="377"/>
      <c r="AH119" s="368"/>
      <c r="AI119" s="368"/>
      <c r="AJ119" s="368"/>
      <c r="AK119" s="368"/>
      <c r="AL119" s="368"/>
      <c r="AM119" s="410"/>
    </row>
    <row r="120" spans="1:39" ht="15.5">
      <c r="A120" s="409">
        <v>21</v>
      </c>
      <c r="B120" s="372">
        <v>17184</v>
      </c>
      <c r="C120" s="373" t="s">
        <v>5956</v>
      </c>
      <c r="D120" s="374" t="s">
        <v>5957</v>
      </c>
      <c r="E120" s="380" t="s">
        <v>14</v>
      </c>
      <c r="F120" s="376"/>
      <c r="G120" s="376"/>
      <c r="H120" s="377"/>
      <c r="I120" s="377"/>
      <c r="J120" s="377"/>
      <c r="K120" s="377"/>
      <c r="L120" s="377"/>
      <c r="M120" s="377"/>
      <c r="N120" s="377"/>
      <c r="O120" s="377"/>
      <c r="P120" s="377"/>
      <c r="Q120" s="377"/>
      <c r="R120" s="377"/>
      <c r="S120" s="377"/>
      <c r="T120" s="377"/>
      <c r="U120" s="377"/>
      <c r="V120" s="377"/>
      <c r="W120" s="377"/>
      <c r="X120" s="377"/>
      <c r="Y120" s="377"/>
      <c r="Z120" s="377"/>
      <c r="AA120" s="377"/>
      <c r="AB120" s="377"/>
      <c r="AC120" s="377"/>
      <c r="AD120" s="377"/>
      <c r="AE120" s="377"/>
      <c r="AF120" s="377"/>
      <c r="AG120" s="377"/>
      <c r="AH120" s="368"/>
      <c r="AI120" s="368"/>
      <c r="AJ120" s="368"/>
      <c r="AK120" s="368"/>
      <c r="AL120" s="368"/>
      <c r="AM120" s="410"/>
    </row>
    <row r="121" spans="1:39" ht="15.5">
      <c r="A121" s="409">
        <v>22</v>
      </c>
      <c r="B121" s="372">
        <v>17251</v>
      </c>
      <c r="C121" s="373" t="s">
        <v>5958</v>
      </c>
      <c r="D121" s="374" t="s">
        <v>5959</v>
      </c>
      <c r="E121" s="380" t="s">
        <v>14</v>
      </c>
      <c r="F121" s="392"/>
      <c r="G121" s="392"/>
      <c r="H121" s="381"/>
      <c r="I121" s="381"/>
      <c r="J121" s="381"/>
      <c r="K121" s="381"/>
      <c r="L121" s="381"/>
      <c r="M121" s="381"/>
      <c r="N121" s="381"/>
      <c r="O121" s="381"/>
      <c r="P121" s="381"/>
      <c r="Q121" s="381"/>
      <c r="R121" s="381"/>
      <c r="S121" s="381"/>
      <c r="T121" s="381"/>
      <c r="U121" s="381"/>
      <c r="V121" s="381"/>
      <c r="W121" s="381"/>
      <c r="X121" s="381"/>
      <c r="Y121" s="381"/>
      <c r="Z121" s="381"/>
      <c r="AA121" s="381"/>
      <c r="AB121" s="381"/>
      <c r="AC121" s="381"/>
      <c r="AD121" s="381"/>
      <c r="AE121" s="381"/>
      <c r="AF121" s="381"/>
      <c r="AG121" s="381"/>
      <c r="AH121" s="368"/>
      <c r="AI121" s="368"/>
      <c r="AJ121" s="368"/>
      <c r="AK121" s="368"/>
      <c r="AL121" s="368"/>
      <c r="AM121" s="410"/>
    </row>
    <row r="122" spans="1:39" ht="15.5">
      <c r="A122" s="409">
        <v>23</v>
      </c>
      <c r="B122" s="372">
        <v>17253</v>
      </c>
      <c r="C122" s="378" t="s">
        <v>5960</v>
      </c>
      <c r="D122" s="379" t="s">
        <v>5961</v>
      </c>
      <c r="E122" s="375" t="s">
        <v>13</v>
      </c>
      <c r="F122" s="376"/>
      <c r="G122" s="376"/>
      <c r="H122" s="377"/>
      <c r="I122" s="377"/>
      <c r="J122" s="377"/>
      <c r="K122" s="377"/>
      <c r="L122" s="377"/>
      <c r="M122" s="377"/>
      <c r="N122" s="377"/>
      <c r="O122" s="377"/>
      <c r="P122" s="377"/>
      <c r="Q122" s="377"/>
      <c r="R122" s="377"/>
      <c r="S122" s="377"/>
      <c r="T122" s="377"/>
      <c r="U122" s="377"/>
      <c r="V122" s="377"/>
      <c r="W122" s="377"/>
      <c r="X122" s="377"/>
      <c r="Y122" s="377"/>
      <c r="Z122" s="377"/>
      <c r="AA122" s="377"/>
      <c r="AB122" s="377"/>
      <c r="AC122" s="377"/>
      <c r="AD122" s="377"/>
      <c r="AE122" s="377"/>
      <c r="AF122" s="377"/>
      <c r="AG122" s="377"/>
      <c r="AH122" s="368"/>
      <c r="AI122" s="368"/>
      <c r="AJ122" s="368"/>
      <c r="AK122" s="368"/>
      <c r="AL122" s="368"/>
      <c r="AM122" s="410"/>
    </row>
    <row r="123" spans="1:39" ht="15.5">
      <c r="A123" s="409">
        <v>24</v>
      </c>
      <c r="B123" s="372">
        <v>17225</v>
      </c>
      <c r="C123" s="373" t="s">
        <v>5962</v>
      </c>
      <c r="D123" s="374" t="s">
        <v>5963</v>
      </c>
      <c r="E123" s="380" t="s">
        <v>14</v>
      </c>
      <c r="F123" s="376"/>
      <c r="G123" s="376"/>
      <c r="H123" s="377"/>
      <c r="I123" s="377"/>
      <c r="J123" s="377"/>
      <c r="K123" s="377"/>
      <c r="L123" s="377"/>
      <c r="M123" s="377"/>
      <c r="N123" s="377"/>
      <c r="O123" s="377"/>
      <c r="P123" s="377"/>
      <c r="Q123" s="377"/>
      <c r="R123" s="377"/>
      <c r="S123" s="377"/>
      <c r="T123" s="377"/>
      <c r="U123" s="377"/>
      <c r="V123" s="377"/>
      <c r="W123" s="377"/>
      <c r="X123" s="377"/>
      <c r="Y123" s="377"/>
      <c r="Z123" s="377"/>
      <c r="AA123" s="377"/>
      <c r="AB123" s="377"/>
      <c r="AC123" s="377"/>
      <c r="AD123" s="377"/>
      <c r="AE123" s="377"/>
      <c r="AF123" s="377"/>
      <c r="AG123" s="377"/>
      <c r="AH123" s="368"/>
      <c r="AI123" s="368"/>
      <c r="AJ123" s="368"/>
      <c r="AK123" s="368"/>
      <c r="AL123" s="368"/>
      <c r="AM123" s="410"/>
    </row>
    <row r="124" spans="1:39" ht="15.5">
      <c r="A124" s="409">
        <v>25</v>
      </c>
      <c r="B124" s="372">
        <v>17260</v>
      </c>
      <c r="C124" s="373" t="s">
        <v>5964</v>
      </c>
      <c r="D124" s="374" t="s">
        <v>5965</v>
      </c>
      <c r="E124" s="380" t="s">
        <v>14</v>
      </c>
      <c r="F124" s="376"/>
      <c r="G124" s="376"/>
      <c r="H124" s="377"/>
      <c r="I124" s="377"/>
      <c r="J124" s="377"/>
      <c r="K124" s="377"/>
      <c r="L124" s="377"/>
      <c r="M124" s="377"/>
      <c r="N124" s="377"/>
      <c r="O124" s="377"/>
      <c r="P124" s="377"/>
      <c r="Q124" s="377"/>
      <c r="R124" s="377"/>
      <c r="S124" s="377"/>
      <c r="T124" s="377"/>
      <c r="U124" s="377"/>
      <c r="V124" s="377"/>
      <c r="W124" s="377"/>
      <c r="X124" s="377"/>
      <c r="Y124" s="377"/>
      <c r="Z124" s="377"/>
      <c r="AA124" s="377"/>
      <c r="AB124" s="377"/>
      <c r="AC124" s="377"/>
      <c r="AD124" s="377"/>
      <c r="AE124" s="377"/>
      <c r="AF124" s="377"/>
      <c r="AG124" s="377"/>
      <c r="AH124" s="368"/>
      <c r="AI124" s="368"/>
      <c r="AJ124" s="368"/>
      <c r="AK124" s="368"/>
      <c r="AL124" s="368"/>
      <c r="AM124" s="410"/>
    </row>
    <row r="125" spans="1:39" ht="15.5">
      <c r="A125" s="409">
        <v>26</v>
      </c>
      <c r="B125" s="372">
        <v>17261</v>
      </c>
      <c r="C125" s="373" t="s">
        <v>5966</v>
      </c>
      <c r="D125" s="374" t="s">
        <v>5967</v>
      </c>
      <c r="E125" s="380" t="s">
        <v>14</v>
      </c>
      <c r="F125" s="376"/>
      <c r="G125" s="376"/>
      <c r="H125" s="377"/>
      <c r="I125" s="377"/>
      <c r="J125" s="377"/>
      <c r="K125" s="377"/>
      <c r="L125" s="377"/>
      <c r="M125" s="377"/>
      <c r="N125" s="377"/>
      <c r="O125" s="377"/>
      <c r="P125" s="377"/>
      <c r="Q125" s="377"/>
      <c r="R125" s="377"/>
      <c r="S125" s="377"/>
      <c r="T125" s="377"/>
      <c r="U125" s="377"/>
      <c r="V125" s="377"/>
      <c r="W125" s="377"/>
      <c r="X125" s="377"/>
      <c r="Y125" s="377"/>
      <c r="Z125" s="377"/>
      <c r="AA125" s="377"/>
      <c r="AB125" s="377"/>
      <c r="AC125" s="377"/>
      <c r="AD125" s="377"/>
      <c r="AE125" s="377"/>
      <c r="AF125" s="377"/>
      <c r="AG125" s="377"/>
      <c r="AH125" s="368"/>
      <c r="AI125" s="368"/>
      <c r="AJ125" s="368"/>
      <c r="AK125" s="368"/>
      <c r="AL125" s="368"/>
      <c r="AM125" s="410"/>
    </row>
    <row r="126" spans="1:39" ht="15.5">
      <c r="A126" s="409">
        <v>27</v>
      </c>
      <c r="B126" s="372">
        <v>17228</v>
      </c>
      <c r="C126" s="378" t="s">
        <v>5968</v>
      </c>
      <c r="D126" s="379" t="s">
        <v>5969</v>
      </c>
      <c r="E126" s="375" t="s">
        <v>14</v>
      </c>
      <c r="F126" s="376"/>
      <c r="G126" s="376"/>
      <c r="H126" s="377"/>
      <c r="I126" s="377"/>
      <c r="J126" s="377"/>
      <c r="K126" s="377"/>
      <c r="L126" s="377"/>
      <c r="M126" s="377"/>
      <c r="N126" s="377"/>
      <c r="O126" s="377"/>
      <c r="P126" s="377"/>
      <c r="Q126" s="377"/>
      <c r="R126" s="377"/>
      <c r="S126" s="377"/>
      <c r="T126" s="377"/>
      <c r="U126" s="377"/>
      <c r="V126" s="377"/>
      <c r="W126" s="377"/>
      <c r="X126" s="377"/>
      <c r="Y126" s="377"/>
      <c r="Z126" s="377"/>
      <c r="AA126" s="377"/>
      <c r="AB126" s="377"/>
      <c r="AC126" s="377"/>
      <c r="AD126" s="377"/>
      <c r="AE126" s="377"/>
      <c r="AF126" s="377"/>
      <c r="AG126" s="377"/>
      <c r="AH126" s="368"/>
      <c r="AI126" s="368"/>
      <c r="AJ126" s="368"/>
      <c r="AK126" s="368"/>
      <c r="AL126" s="368"/>
      <c r="AM126" s="410"/>
    </row>
    <row r="127" spans="1:39" ht="15.5">
      <c r="A127" s="409">
        <v>28</v>
      </c>
      <c r="B127" s="372">
        <v>17375</v>
      </c>
      <c r="C127" s="373" t="s">
        <v>5970</v>
      </c>
      <c r="D127" s="374" t="s">
        <v>5971</v>
      </c>
      <c r="E127" s="380" t="s">
        <v>14</v>
      </c>
      <c r="F127" s="376"/>
      <c r="G127" s="376"/>
      <c r="H127" s="377"/>
      <c r="I127" s="377"/>
      <c r="J127" s="377"/>
      <c r="K127" s="377"/>
      <c r="L127" s="377"/>
      <c r="M127" s="377"/>
      <c r="N127" s="377"/>
      <c r="O127" s="377"/>
      <c r="P127" s="377"/>
      <c r="Q127" s="377"/>
      <c r="R127" s="377"/>
      <c r="S127" s="377"/>
      <c r="T127" s="377"/>
      <c r="U127" s="377"/>
      <c r="V127" s="377"/>
      <c r="W127" s="377"/>
      <c r="X127" s="377"/>
      <c r="Y127" s="377"/>
      <c r="Z127" s="377"/>
      <c r="AA127" s="377"/>
      <c r="AB127" s="377"/>
      <c r="AC127" s="377"/>
      <c r="AD127" s="377"/>
      <c r="AE127" s="377"/>
      <c r="AF127" s="377"/>
      <c r="AG127" s="377"/>
      <c r="AH127" s="368"/>
      <c r="AI127" s="368"/>
      <c r="AJ127" s="368"/>
      <c r="AK127" s="368"/>
      <c r="AL127" s="368"/>
      <c r="AM127" s="410"/>
    </row>
    <row r="128" spans="1:39" ht="15.5">
      <c r="A128" s="409">
        <v>29</v>
      </c>
      <c r="B128" s="372">
        <v>17405</v>
      </c>
      <c r="C128" s="385" t="s">
        <v>5972</v>
      </c>
      <c r="D128" s="386" t="s">
        <v>5973</v>
      </c>
      <c r="E128" s="478" t="s">
        <v>14</v>
      </c>
      <c r="F128" s="376"/>
      <c r="G128" s="376"/>
      <c r="H128" s="377"/>
      <c r="I128" s="377"/>
      <c r="J128" s="377"/>
      <c r="K128" s="377"/>
      <c r="L128" s="377"/>
      <c r="M128" s="377"/>
      <c r="N128" s="377"/>
      <c r="O128" s="377"/>
      <c r="P128" s="377"/>
      <c r="Q128" s="377"/>
      <c r="R128" s="377"/>
      <c r="S128" s="377"/>
      <c r="T128" s="377"/>
      <c r="U128" s="377"/>
      <c r="V128" s="377"/>
      <c r="W128" s="377"/>
      <c r="X128" s="377"/>
      <c r="Y128" s="377"/>
      <c r="Z128" s="377"/>
      <c r="AA128" s="376"/>
      <c r="AB128" s="377"/>
      <c r="AC128" s="377"/>
      <c r="AD128" s="377"/>
      <c r="AE128" s="377"/>
      <c r="AF128" s="377"/>
      <c r="AG128" s="377"/>
      <c r="AH128" s="368"/>
      <c r="AI128" s="368"/>
      <c r="AJ128" s="368"/>
      <c r="AK128" s="368"/>
      <c r="AL128" s="368"/>
      <c r="AM128" s="410"/>
    </row>
    <row r="129" spans="1:39" ht="15.5">
      <c r="A129" s="409">
        <v>30</v>
      </c>
      <c r="B129" s="372">
        <v>17265</v>
      </c>
      <c r="C129" s="373" t="s">
        <v>5974</v>
      </c>
      <c r="D129" s="374" t="s">
        <v>5975</v>
      </c>
      <c r="E129" s="380" t="s">
        <v>14</v>
      </c>
      <c r="F129" s="376"/>
      <c r="G129" s="376"/>
      <c r="H129" s="377"/>
      <c r="I129" s="377"/>
      <c r="J129" s="377"/>
      <c r="K129" s="377"/>
      <c r="L129" s="377"/>
      <c r="M129" s="377"/>
      <c r="N129" s="377"/>
      <c r="O129" s="377"/>
      <c r="P129" s="377"/>
      <c r="Q129" s="377"/>
      <c r="R129" s="377"/>
      <c r="S129" s="377"/>
      <c r="T129" s="377"/>
      <c r="U129" s="377"/>
      <c r="V129" s="377"/>
      <c r="W129" s="377"/>
      <c r="X129" s="377"/>
      <c r="Y129" s="377"/>
      <c r="Z129" s="377"/>
      <c r="AA129" s="377"/>
      <c r="AB129" s="377"/>
      <c r="AC129" s="377"/>
      <c r="AD129" s="377"/>
      <c r="AE129" s="377"/>
      <c r="AF129" s="377"/>
      <c r="AG129" s="377"/>
      <c r="AH129" s="368"/>
      <c r="AI129" s="368"/>
      <c r="AJ129" s="368"/>
      <c r="AK129" s="368"/>
      <c r="AL129" s="368"/>
      <c r="AM129" s="410"/>
    </row>
    <row r="130" spans="1:39" ht="15.5">
      <c r="A130" s="409">
        <v>31</v>
      </c>
      <c r="B130" s="372">
        <v>17196</v>
      </c>
      <c r="C130" s="373" t="s">
        <v>5976</v>
      </c>
      <c r="D130" s="374" t="s">
        <v>5977</v>
      </c>
      <c r="E130" s="380" t="s">
        <v>14</v>
      </c>
      <c r="F130" s="376"/>
      <c r="G130" s="376"/>
      <c r="H130" s="377"/>
      <c r="I130" s="377"/>
      <c r="J130" s="377"/>
      <c r="K130" s="377"/>
      <c r="L130" s="377"/>
      <c r="M130" s="377"/>
      <c r="N130" s="377"/>
      <c r="O130" s="377"/>
      <c r="P130" s="377"/>
      <c r="Q130" s="377"/>
      <c r="R130" s="377"/>
      <c r="S130" s="377"/>
      <c r="T130" s="377"/>
      <c r="U130" s="377"/>
      <c r="V130" s="377"/>
      <c r="W130" s="377"/>
      <c r="X130" s="377"/>
      <c r="Y130" s="377"/>
      <c r="Z130" s="377"/>
      <c r="AA130" s="377"/>
      <c r="AB130" s="377"/>
      <c r="AC130" s="377"/>
      <c r="AD130" s="377"/>
      <c r="AE130" s="377"/>
      <c r="AF130" s="377"/>
      <c r="AG130" s="377"/>
      <c r="AH130" s="368"/>
      <c r="AI130" s="368"/>
      <c r="AJ130" s="368"/>
      <c r="AK130" s="368"/>
      <c r="AL130" s="368"/>
      <c r="AM130" s="410"/>
    </row>
    <row r="131" spans="1:39" ht="15.5">
      <c r="A131" s="409">
        <v>32</v>
      </c>
      <c r="B131" s="372">
        <v>17158</v>
      </c>
      <c r="C131" s="373" t="s">
        <v>5978</v>
      </c>
      <c r="D131" s="374" t="s">
        <v>5979</v>
      </c>
      <c r="E131" s="380" t="s">
        <v>14</v>
      </c>
      <c r="F131" s="376"/>
      <c r="G131" s="376"/>
      <c r="H131" s="377"/>
      <c r="I131" s="377"/>
      <c r="J131" s="377"/>
      <c r="K131" s="377"/>
      <c r="L131" s="377"/>
      <c r="M131" s="377"/>
      <c r="N131" s="377"/>
      <c r="O131" s="377"/>
      <c r="P131" s="377"/>
      <c r="Q131" s="377"/>
      <c r="R131" s="377"/>
      <c r="S131" s="377"/>
      <c r="T131" s="377"/>
      <c r="U131" s="377"/>
      <c r="V131" s="377"/>
      <c r="W131" s="377"/>
      <c r="X131" s="377"/>
      <c r="Y131" s="377"/>
      <c r="Z131" s="377"/>
      <c r="AA131" s="377"/>
      <c r="AB131" s="377"/>
      <c r="AC131" s="377"/>
      <c r="AD131" s="377"/>
      <c r="AE131" s="377"/>
      <c r="AF131" s="377"/>
      <c r="AG131" s="377"/>
      <c r="AH131" s="368"/>
      <c r="AI131" s="368"/>
      <c r="AJ131" s="368"/>
      <c r="AK131" s="368"/>
      <c r="AL131" s="368"/>
      <c r="AM131" s="410"/>
    </row>
    <row r="132" spans="1:39" ht="15.5">
      <c r="A132" s="409">
        <v>33</v>
      </c>
      <c r="B132" s="372">
        <v>17232</v>
      </c>
      <c r="C132" s="373" t="s">
        <v>5980</v>
      </c>
      <c r="D132" s="374" t="s">
        <v>5981</v>
      </c>
      <c r="E132" s="380" t="s">
        <v>14</v>
      </c>
      <c r="F132" s="376"/>
      <c r="G132" s="376"/>
      <c r="H132" s="377"/>
      <c r="I132" s="377"/>
      <c r="J132" s="377"/>
      <c r="K132" s="377"/>
      <c r="L132" s="377"/>
      <c r="M132" s="377"/>
      <c r="N132" s="377"/>
      <c r="O132" s="377"/>
      <c r="P132" s="377"/>
      <c r="Q132" s="377"/>
      <c r="R132" s="377"/>
      <c r="S132" s="377"/>
      <c r="T132" s="377"/>
      <c r="U132" s="377"/>
      <c r="V132" s="377"/>
      <c r="W132" s="377"/>
      <c r="X132" s="377"/>
      <c r="Y132" s="377"/>
      <c r="Z132" s="377"/>
      <c r="AA132" s="377"/>
      <c r="AB132" s="377"/>
      <c r="AC132" s="377"/>
      <c r="AD132" s="377"/>
      <c r="AE132" s="377"/>
      <c r="AF132" s="377"/>
      <c r="AG132" s="377"/>
      <c r="AH132" s="368"/>
      <c r="AI132" s="368"/>
      <c r="AJ132" s="368"/>
      <c r="AK132" s="368"/>
      <c r="AL132" s="368"/>
      <c r="AM132" s="410"/>
    </row>
    <row r="133" spans="1:39" ht="15.5">
      <c r="A133" s="409">
        <v>34</v>
      </c>
      <c r="B133" s="372">
        <v>17235</v>
      </c>
      <c r="C133" s="373" t="s">
        <v>5982</v>
      </c>
      <c r="D133" s="374" t="s">
        <v>5983</v>
      </c>
      <c r="E133" s="380" t="s">
        <v>14</v>
      </c>
      <c r="F133" s="376"/>
      <c r="G133" s="376"/>
      <c r="H133" s="377"/>
      <c r="I133" s="377"/>
      <c r="J133" s="377"/>
      <c r="K133" s="377"/>
      <c r="L133" s="377"/>
      <c r="M133" s="377"/>
      <c r="N133" s="377"/>
      <c r="O133" s="377"/>
      <c r="P133" s="377"/>
      <c r="Q133" s="377"/>
      <c r="R133" s="377"/>
      <c r="S133" s="377"/>
      <c r="T133" s="377"/>
      <c r="U133" s="377"/>
      <c r="V133" s="377"/>
      <c r="W133" s="377"/>
      <c r="X133" s="377"/>
      <c r="Y133" s="377"/>
      <c r="Z133" s="377"/>
      <c r="AA133" s="377"/>
      <c r="AB133" s="377"/>
      <c r="AC133" s="377"/>
      <c r="AD133" s="377"/>
      <c r="AE133" s="377"/>
      <c r="AF133" s="377"/>
      <c r="AG133" s="377"/>
      <c r="AH133" s="368"/>
      <c r="AI133" s="368"/>
      <c r="AJ133" s="368"/>
      <c r="AK133" s="368"/>
      <c r="AL133" s="368"/>
      <c r="AM133" s="410"/>
    </row>
    <row r="134" spans="1:39" ht="15.5">
      <c r="A134" s="409">
        <v>35</v>
      </c>
      <c r="B134" s="372">
        <v>17267</v>
      </c>
      <c r="C134" s="378" t="s">
        <v>5984</v>
      </c>
      <c r="D134" s="379" t="s">
        <v>5985</v>
      </c>
      <c r="E134" s="375" t="s">
        <v>14</v>
      </c>
      <c r="F134" s="376"/>
      <c r="G134" s="376"/>
      <c r="H134" s="377"/>
      <c r="I134" s="377"/>
      <c r="J134" s="377"/>
      <c r="K134" s="377"/>
      <c r="L134" s="377"/>
      <c r="M134" s="377"/>
      <c r="N134" s="377"/>
      <c r="O134" s="377"/>
      <c r="P134" s="377"/>
      <c r="Q134" s="377"/>
      <c r="R134" s="377"/>
      <c r="S134" s="377"/>
      <c r="T134" s="377"/>
      <c r="U134" s="377"/>
      <c r="V134" s="377"/>
      <c r="W134" s="377"/>
      <c r="X134" s="377"/>
      <c r="Y134" s="377"/>
      <c r="Z134" s="377"/>
      <c r="AA134" s="377"/>
      <c r="AB134" s="377"/>
      <c r="AC134" s="377"/>
      <c r="AD134" s="377"/>
      <c r="AE134" s="377"/>
      <c r="AF134" s="377"/>
      <c r="AG134" s="377"/>
      <c r="AH134" s="368"/>
      <c r="AI134" s="368"/>
      <c r="AJ134" s="368"/>
      <c r="AK134" s="368"/>
      <c r="AL134" s="368"/>
      <c r="AM134" s="410"/>
    </row>
    <row r="135" spans="1:39" ht="16" thickBot="1">
      <c r="A135" s="412">
        <v>36</v>
      </c>
      <c r="B135" s="413">
        <v>17274</v>
      </c>
      <c r="C135" s="414" t="s">
        <v>5986</v>
      </c>
      <c r="D135" s="479" t="s">
        <v>5987</v>
      </c>
      <c r="E135" s="416" t="s">
        <v>14</v>
      </c>
      <c r="F135" s="417"/>
      <c r="G135" s="417"/>
      <c r="H135" s="418"/>
      <c r="I135" s="418"/>
      <c r="J135" s="418"/>
      <c r="K135" s="418"/>
      <c r="L135" s="418"/>
      <c r="M135" s="418"/>
      <c r="N135" s="418"/>
      <c r="O135" s="418"/>
      <c r="P135" s="418"/>
      <c r="Q135" s="418"/>
      <c r="R135" s="418"/>
      <c r="S135" s="418"/>
      <c r="T135" s="418"/>
      <c r="U135" s="418"/>
      <c r="V135" s="418"/>
      <c r="W135" s="418"/>
      <c r="X135" s="418"/>
      <c r="Y135" s="418"/>
      <c r="Z135" s="418"/>
      <c r="AA135" s="418"/>
      <c r="AB135" s="418"/>
      <c r="AC135" s="418"/>
      <c r="AD135" s="418"/>
      <c r="AE135" s="418"/>
      <c r="AF135" s="418"/>
      <c r="AG135" s="418"/>
      <c r="AH135" s="419"/>
      <c r="AI135" s="419"/>
      <c r="AJ135" s="419"/>
      <c r="AK135" s="419"/>
      <c r="AL135" s="419"/>
      <c r="AM135" s="420"/>
    </row>
    <row r="136" spans="1:39">
      <c r="A136" s="311"/>
      <c r="B136" s="311"/>
      <c r="C136" s="311"/>
      <c r="D136" s="311"/>
      <c r="E136" s="311"/>
      <c r="F136" s="300"/>
      <c r="G136" s="300"/>
      <c r="H136" s="300"/>
      <c r="I136" s="300"/>
      <c r="J136" s="300"/>
      <c r="K136" s="300"/>
      <c r="L136" s="300"/>
      <c r="M136" s="300"/>
      <c r="N136" s="300"/>
      <c r="O136" s="300"/>
      <c r="P136" s="300"/>
      <c r="Q136" s="300"/>
      <c r="R136" s="300"/>
      <c r="S136" s="300"/>
      <c r="T136" s="300"/>
      <c r="U136" s="300"/>
      <c r="V136" s="300"/>
      <c r="W136" s="300"/>
      <c r="X136" s="300"/>
      <c r="Y136" s="300"/>
      <c r="Z136" s="300"/>
      <c r="AA136" s="300"/>
      <c r="AB136" s="300"/>
      <c r="AC136" s="300"/>
      <c r="AD136" s="300"/>
      <c r="AE136" s="300"/>
      <c r="AF136" s="300"/>
      <c r="AG136" s="300"/>
    </row>
    <row r="137" spans="1:39">
      <c r="A137" s="311"/>
      <c r="B137" s="311"/>
      <c r="C137" s="311"/>
      <c r="D137" s="311"/>
      <c r="E137" s="311"/>
      <c r="F137" s="300"/>
      <c r="G137" s="300"/>
      <c r="H137" s="300"/>
      <c r="I137" s="300"/>
      <c r="J137" s="300"/>
      <c r="K137" s="300"/>
      <c r="L137" s="300"/>
      <c r="M137" s="300"/>
      <c r="N137" s="300"/>
      <c r="O137" s="300"/>
      <c r="P137" s="300"/>
      <c r="Q137" s="300"/>
      <c r="R137" s="300"/>
      <c r="S137" s="300"/>
      <c r="T137" s="300"/>
      <c r="U137" s="300"/>
      <c r="V137" s="300"/>
      <c r="W137" s="300"/>
      <c r="X137" s="300"/>
      <c r="Y137" s="300"/>
      <c r="Z137" s="300"/>
      <c r="AA137" s="300"/>
      <c r="AB137" s="300"/>
      <c r="AC137" s="300"/>
      <c r="AD137" s="300"/>
      <c r="AE137" s="300"/>
      <c r="AF137" s="300"/>
      <c r="AG137" s="300"/>
    </row>
    <row r="138" spans="1:39" ht="15.5">
      <c r="A138" s="299"/>
      <c r="B138" s="299"/>
      <c r="C138" s="302"/>
      <c r="D138" s="303"/>
      <c r="E138" s="299"/>
      <c r="F138" s="299"/>
      <c r="G138" s="299"/>
      <c r="H138" s="298"/>
      <c r="I138" s="298"/>
      <c r="J138" s="298"/>
      <c r="K138" s="298"/>
      <c r="L138" s="298"/>
      <c r="M138" s="298"/>
      <c r="N138" s="298"/>
      <c r="O138" s="298"/>
      <c r="P138" s="298"/>
      <c r="Q138" s="298"/>
      <c r="R138" s="298"/>
      <c r="S138" s="298"/>
      <c r="T138" s="318"/>
      <c r="U138" s="316"/>
      <c r="V138" s="316"/>
      <c r="W138" s="317"/>
      <c r="X138" s="297"/>
      <c r="Y138" s="304"/>
      <c r="Z138" s="305"/>
      <c r="AG138" s="298"/>
    </row>
    <row r="139" spans="1:39" s="429" customFormat="1" ht="15.5">
      <c r="A139" s="595" t="s">
        <v>6981</v>
      </c>
      <c r="B139" s="595"/>
      <c r="C139" s="595"/>
      <c r="D139" s="595"/>
      <c r="E139" s="595"/>
      <c r="F139" s="595"/>
      <c r="G139" s="595"/>
      <c r="H139" s="595"/>
      <c r="I139" s="595"/>
      <c r="J139" s="595"/>
      <c r="K139" s="595"/>
      <c r="L139" s="595"/>
      <c r="M139" s="595"/>
      <c r="N139" s="595"/>
      <c r="O139" s="595"/>
      <c r="P139" s="595"/>
      <c r="Q139" s="595"/>
      <c r="R139" s="595"/>
      <c r="S139" s="595"/>
      <c r="T139" s="595"/>
      <c r="U139" s="595"/>
      <c r="V139" s="595"/>
      <c r="W139" s="595"/>
      <c r="X139" s="595"/>
      <c r="Y139" s="595"/>
      <c r="Z139" s="595"/>
      <c r="AA139" s="595"/>
      <c r="AB139" s="595"/>
      <c r="AC139" s="595"/>
      <c r="AD139" s="595"/>
      <c r="AE139" s="595"/>
      <c r="AF139" s="595"/>
      <c r="AG139" s="595"/>
      <c r="AH139" s="595"/>
      <c r="AI139" s="595"/>
      <c r="AJ139" s="595"/>
    </row>
    <row r="140" spans="1:39" s="429" customFormat="1" ht="15.5">
      <c r="A140" s="595" t="s">
        <v>7</v>
      </c>
      <c r="B140" s="595"/>
      <c r="C140" s="595"/>
      <c r="D140" s="595"/>
      <c r="E140" s="595"/>
      <c r="F140" s="595"/>
      <c r="G140" s="595"/>
      <c r="H140" s="595"/>
      <c r="I140" s="595"/>
      <c r="J140" s="595"/>
      <c r="K140" s="595"/>
      <c r="L140" s="595"/>
      <c r="M140" s="595"/>
      <c r="N140" s="595"/>
      <c r="O140" s="595"/>
      <c r="P140" s="595"/>
      <c r="Q140" s="595"/>
      <c r="R140" s="595"/>
      <c r="S140" s="595"/>
      <c r="T140" s="595"/>
      <c r="U140" s="595"/>
      <c r="V140" s="595"/>
      <c r="W140" s="595"/>
      <c r="X140" s="595"/>
      <c r="Y140" s="595"/>
      <c r="Z140" s="595"/>
      <c r="AA140" s="595"/>
      <c r="AB140" s="595"/>
      <c r="AC140" s="595"/>
      <c r="AD140" s="595"/>
      <c r="AE140" s="595"/>
      <c r="AF140" s="595"/>
      <c r="AG140" s="595"/>
      <c r="AH140" s="595"/>
      <c r="AI140" s="595"/>
      <c r="AJ140" s="595"/>
    </row>
    <row r="141" spans="1:39" s="429" customFormat="1" ht="15.5">
      <c r="A141" s="595" t="s">
        <v>6390</v>
      </c>
      <c r="B141" s="595"/>
      <c r="C141" s="595"/>
      <c r="D141" s="595"/>
      <c r="E141" s="595"/>
      <c r="F141" s="595"/>
      <c r="G141" s="595"/>
      <c r="H141" s="595"/>
      <c r="I141" s="595"/>
      <c r="J141" s="595"/>
      <c r="K141" s="595"/>
      <c r="L141" s="595"/>
      <c r="M141" s="595"/>
      <c r="N141" s="595"/>
      <c r="O141" s="595"/>
      <c r="P141" s="595"/>
      <c r="Q141" s="595"/>
      <c r="R141" s="595"/>
      <c r="S141" s="595"/>
      <c r="T141" s="595"/>
      <c r="U141" s="595"/>
      <c r="V141" s="595"/>
      <c r="W141" s="595"/>
      <c r="X141" s="595"/>
      <c r="Y141" s="595"/>
      <c r="Z141" s="595"/>
      <c r="AA141" s="595"/>
      <c r="AB141" s="595"/>
      <c r="AC141" s="595"/>
      <c r="AD141" s="595"/>
      <c r="AE141" s="595"/>
      <c r="AF141" s="595"/>
      <c r="AG141" s="595"/>
      <c r="AH141" s="595"/>
      <c r="AI141" s="595"/>
      <c r="AJ141" s="595"/>
    </row>
    <row r="142" spans="1:39" s="429" customFormat="1" ht="15.5">
      <c r="A142" s="430"/>
      <c r="B142" s="430"/>
      <c r="C142" s="430"/>
      <c r="D142" s="430"/>
      <c r="E142" s="430"/>
      <c r="F142" s="430"/>
      <c r="G142" s="430"/>
      <c r="H142" s="430"/>
      <c r="I142" s="430"/>
      <c r="J142" s="430"/>
      <c r="K142" s="430"/>
      <c r="L142" s="431"/>
      <c r="M142" s="431"/>
      <c r="N142" s="431"/>
      <c r="O142" s="431"/>
      <c r="P142" s="431"/>
      <c r="Q142" s="431"/>
      <c r="R142" s="431"/>
      <c r="S142" s="431"/>
      <c r="T142" s="431"/>
      <c r="U142" s="431"/>
      <c r="V142" s="431"/>
      <c r="W142" s="431"/>
      <c r="X142" s="431"/>
      <c r="Y142" s="431"/>
      <c r="Z142" s="431"/>
      <c r="AA142" s="431"/>
      <c r="AB142" s="431"/>
      <c r="AC142" s="431"/>
      <c r="AD142" s="431"/>
      <c r="AE142" s="431"/>
      <c r="AF142" s="431"/>
      <c r="AG142" s="431"/>
    </row>
    <row r="143" spans="1:39" s="429" customFormat="1" ht="16" thickBot="1">
      <c r="A143" s="671" t="s">
        <v>6966</v>
      </c>
      <c r="B143" s="671"/>
      <c r="C143" s="671"/>
      <c r="D143" s="671"/>
      <c r="E143" s="671"/>
      <c r="F143" s="671"/>
      <c r="G143" s="671"/>
      <c r="H143" s="671"/>
      <c r="I143" s="671"/>
      <c r="J143" s="671"/>
      <c r="K143" s="671"/>
      <c r="L143" s="671"/>
      <c r="M143" s="671"/>
      <c r="N143" s="671"/>
      <c r="O143" s="671"/>
      <c r="P143" s="671"/>
      <c r="Q143" s="671"/>
      <c r="R143" s="671"/>
      <c r="S143" s="671"/>
      <c r="T143" s="671"/>
      <c r="U143" s="671"/>
      <c r="V143" s="671"/>
      <c r="W143" s="671"/>
      <c r="X143" s="671"/>
      <c r="Y143" s="671"/>
      <c r="Z143" s="671"/>
      <c r="AA143" s="671"/>
      <c r="AB143" s="671"/>
      <c r="AC143" s="671"/>
      <c r="AD143" s="318" t="s">
        <v>7046</v>
      </c>
      <c r="AE143" s="671"/>
      <c r="AF143" s="671"/>
      <c r="AG143" s="671"/>
      <c r="AH143" s="671"/>
      <c r="AI143" s="671"/>
      <c r="AJ143" s="671"/>
    </row>
    <row r="144" spans="1:39" s="429" customFormat="1" ht="22.5" customHeight="1" thickBot="1">
      <c r="A144" s="628" t="s">
        <v>5762</v>
      </c>
      <c r="B144" s="629"/>
      <c r="C144" s="630"/>
      <c r="D144" s="649" t="s">
        <v>5763</v>
      </c>
      <c r="E144" s="652" t="s">
        <v>85</v>
      </c>
      <c r="F144" s="635" t="s">
        <v>6962</v>
      </c>
      <c r="G144" s="637"/>
      <c r="H144" s="637"/>
      <c r="I144" s="637"/>
      <c r="J144" s="637"/>
      <c r="K144" s="637"/>
      <c r="L144" s="637"/>
      <c r="M144" s="637"/>
      <c r="N144" s="637"/>
      <c r="O144" s="637"/>
      <c r="P144" s="637"/>
      <c r="Q144" s="637"/>
      <c r="R144" s="637"/>
      <c r="S144" s="637"/>
      <c r="T144" s="637"/>
      <c r="U144" s="637"/>
      <c r="V144" s="637"/>
      <c r="W144" s="637"/>
      <c r="X144" s="637"/>
      <c r="Y144" s="637"/>
      <c r="Z144" s="637"/>
      <c r="AA144" s="637"/>
      <c r="AB144" s="637"/>
      <c r="AC144" s="637"/>
      <c r="AD144" s="637"/>
      <c r="AE144" s="637"/>
      <c r="AF144" s="637"/>
      <c r="AG144" s="637"/>
      <c r="AH144" s="637"/>
      <c r="AI144" s="637"/>
      <c r="AJ144" s="639"/>
      <c r="AK144" s="622" t="s">
        <v>6961</v>
      </c>
      <c r="AL144" s="623"/>
      <c r="AM144" s="624"/>
    </row>
    <row r="145" spans="1:39" s="429" customFormat="1" ht="16" thickBot="1">
      <c r="A145" s="643" t="s">
        <v>5764</v>
      </c>
      <c r="B145" s="645" t="s">
        <v>5765</v>
      </c>
      <c r="C145" s="647" t="s">
        <v>83</v>
      </c>
      <c r="D145" s="650"/>
      <c r="E145" s="653"/>
      <c r="F145" s="628" t="s">
        <v>6960</v>
      </c>
      <c r="G145" s="629"/>
      <c r="H145" s="629"/>
      <c r="I145" s="629"/>
      <c r="J145" s="629"/>
      <c r="K145" s="629"/>
      <c r="L145" s="629"/>
      <c r="M145" s="629"/>
      <c r="N145" s="629"/>
      <c r="O145" s="629"/>
      <c r="P145" s="629"/>
      <c r="Q145" s="629"/>
      <c r="R145" s="629"/>
      <c r="S145" s="629"/>
      <c r="T145" s="629"/>
      <c r="U145" s="629"/>
      <c r="V145" s="629"/>
      <c r="W145" s="629"/>
      <c r="X145" s="629"/>
      <c r="Y145" s="629"/>
      <c r="Z145" s="629"/>
      <c r="AA145" s="629"/>
      <c r="AB145" s="629"/>
      <c r="AC145" s="629"/>
      <c r="AD145" s="629"/>
      <c r="AE145" s="629"/>
      <c r="AF145" s="629"/>
      <c r="AG145" s="629"/>
      <c r="AH145" s="629"/>
      <c r="AI145" s="629"/>
      <c r="AJ145" s="630"/>
      <c r="AK145" s="625"/>
      <c r="AL145" s="626"/>
      <c r="AM145" s="627"/>
    </row>
    <row r="146" spans="1:39" s="429" customFormat="1" ht="16" thickBot="1">
      <c r="A146" s="659"/>
      <c r="B146" s="655"/>
      <c r="C146" s="656"/>
      <c r="D146" s="657"/>
      <c r="E146" s="658"/>
      <c r="F146" s="438">
        <v>1</v>
      </c>
      <c r="G146" s="439">
        <v>2</v>
      </c>
      <c r="H146" s="439">
        <v>3</v>
      </c>
      <c r="I146" s="439">
        <v>4</v>
      </c>
      <c r="J146" s="439">
        <v>5</v>
      </c>
      <c r="K146" s="439">
        <v>6</v>
      </c>
      <c r="L146" s="439">
        <v>7</v>
      </c>
      <c r="M146" s="439">
        <v>8</v>
      </c>
      <c r="N146" s="439">
        <v>9</v>
      </c>
      <c r="O146" s="439">
        <v>10</v>
      </c>
      <c r="P146" s="439">
        <v>11</v>
      </c>
      <c r="Q146" s="439">
        <v>12</v>
      </c>
      <c r="R146" s="439">
        <v>13</v>
      </c>
      <c r="S146" s="439">
        <v>14</v>
      </c>
      <c r="T146" s="439">
        <v>15</v>
      </c>
      <c r="U146" s="439">
        <v>16</v>
      </c>
      <c r="V146" s="439">
        <v>17</v>
      </c>
      <c r="W146" s="439">
        <v>18</v>
      </c>
      <c r="X146" s="439">
        <v>19</v>
      </c>
      <c r="Y146" s="439">
        <v>20</v>
      </c>
      <c r="Z146" s="439">
        <v>21</v>
      </c>
      <c r="AA146" s="439">
        <v>22</v>
      </c>
      <c r="AB146" s="439">
        <v>23</v>
      </c>
      <c r="AC146" s="439">
        <v>24</v>
      </c>
      <c r="AD146" s="439">
        <v>25</v>
      </c>
      <c r="AE146" s="439">
        <v>26</v>
      </c>
      <c r="AF146" s="439">
        <v>27</v>
      </c>
      <c r="AG146" s="439">
        <v>28</v>
      </c>
      <c r="AH146" s="439">
        <v>29</v>
      </c>
      <c r="AI146" s="439">
        <v>30</v>
      </c>
      <c r="AJ146" s="440">
        <v>31</v>
      </c>
      <c r="AK146" s="522" t="s">
        <v>5766</v>
      </c>
      <c r="AL146" s="436" t="s">
        <v>5767</v>
      </c>
      <c r="AM146" s="437" t="s">
        <v>5768</v>
      </c>
    </row>
    <row r="147" spans="1:39" ht="15.5">
      <c r="A147" s="400">
        <v>1</v>
      </c>
      <c r="B147" s="401">
        <v>17170</v>
      </c>
      <c r="C147" s="402" t="s">
        <v>5988</v>
      </c>
      <c r="D147" s="403" t="s">
        <v>5989</v>
      </c>
      <c r="E147" s="485" t="s">
        <v>14</v>
      </c>
      <c r="F147" s="405"/>
      <c r="G147" s="405"/>
      <c r="H147" s="406"/>
      <c r="I147" s="406"/>
      <c r="J147" s="406"/>
      <c r="K147" s="406"/>
      <c r="L147" s="406"/>
      <c r="M147" s="406"/>
      <c r="N147" s="406"/>
      <c r="O147" s="406"/>
      <c r="P147" s="406"/>
      <c r="Q147" s="406"/>
      <c r="R147" s="406"/>
      <c r="S147" s="406"/>
      <c r="T147" s="406"/>
      <c r="U147" s="406"/>
      <c r="V147" s="406"/>
      <c r="W147" s="406"/>
      <c r="X147" s="406"/>
      <c r="Y147" s="406"/>
      <c r="Z147" s="406"/>
      <c r="AA147" s="406"/>
      <c r="AB147" s="406"/>
      <c r="AC147" s="406"/>
      <c r="AD147" s="406"/>
      <c r="AE147" s="406"/>
      <c r="AF147" s="406"/>
      <c r="AG147" s="406"/>
      <c r="AH147" s="407"/>
      <c r="AI147" s="407"/>
      <c r="AJ147" s="421"/>
      <c r="AK147" s="486"/>
      <c r="AL147" s="407"/>
      <c r="AM147" s="408"/>
    </row>
    <row r="148" spans="1:39" ht="15.5">
      <c r="A148" s="409">
        <v>2</v>
      </c>
      <c r="B148" s="372">
        <v>17318</v>
      </c>
      <c r="C148" s="378" t="s">
        <v>5990</v>
      </c>
      <c r="D148" s="379" t="s">
        <v>5991</v>
      </c>
      <c r="E148" s="375" t="s">
        <v>14</v>
      </c>
      <c r="F148" s="376"/>
      <c r="G148" s="376"/>
      <c r="H148" s="377"/>
      <c r="I148" s="377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7"/>
      <c r="AC148" s="377"/>
      <c r="AD148" s="377"/>
      <c r="AE148" s="377"/>
      <c r="AF148" s="377"/>
      <c r="AG148" s="377"/>
      <c r="AH148" s="368"/>
      <c r="AI148" s="368"/>
      <c r="AJ148" s="422"/>
      <c r="AK148" s="444"/>
      <c r="AL148" s="368"/>
      <c r="AM148" s="410"/>
    </row>
    <row r="149" spans="1:39" ht="15.5">
      <c r="A149" s="409">
        <v>3</v>
      </c>
      <c r="B149" s="372">
        <v>17174</v>
      </c>
      <c r="C149" s="378" t="s">
        <v>5992</v>
      </c>
      <c r="D149" s="379" t="s">
        <v>5993</v>
      </c>
      <c r="E149" s="375" t="s">
        <v>13</v>
      </c>
      <c r="F149" s="376"/>
      <c r="G149" s="376"/>
      <c r="H149" s="377"/>
      <c r="I149" s="377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7"/>
      <c r="AC149" s="377"/>
      <c r="AD149" s="377"/>
      <c r="AE149" s="377"/>
      <c r="AF149" s="377"/>
      <c r="AG149" s="377"/>
      <c r="AH149" s="368"/>
      <c r="AI149" s="368"/>
      <c r="AJ149" s="422"/>
      <c r="AK149" s="444"/>
      <c r="AL149" s="368"/>
      <c r="AM149" s="410"/>
    </row>
    <row r="150" spans="1:39" ht="15.5">
      <c r="A150" s="409">
        <v>4</v>
      </c>
      <c r="B150" s="372">
        <v>17320</v>
      </c>
      <c r="C150" s="373" t="s">
        <v>5994</v>
      </c>
      <c r="D150" s="374" t="s">
        <v>5995</v>
      </c>
      <c r="E150" s="380" t="s">
        <v>13</v>
      </c>
      <c r="F150" s="376"/>
      <c r="G150" s="376"/>
      <c r="H150" s="377"/>
      <c r="I150" s="377"/>
      <c r="J150" s="377"/>
      <c r="K150" s="377"/>
      <c r="L150" s="377"/>
      <c r="M150" s="377"/>
      <c r="N150" s="377"/>
      <c r="O150" s="377"/>
      <c r="P150" s="377"/>
      <c r="Q150" s="377"/>
      <c r="R150" s="377"/>
      <c r="S150" s="377"/>
      <c r="T150" s="377"/>
      <c r="U150" s="377"/>
      <c r="V150" s="377"/>
      <c r="W150" s="377"/>
      <c r="X150" s="377"/>
      <c r="Y150" s="377"/>
      <c r="Z150" s="377"/>
      <c r="AA150" s="377"/>
      <c r="AB150" s="377"/>
      <c r="AC150" s="377"/>
      <c r="AD150" s="377"/>
      <c r="AE150" s="377"/>
      <c r="AF150" s="377"/>
      <c r="AG150" s="377"/>
      <c r="AH150" s="368"/>
      <c r="AI150" s="368"/>
      <c r="AJ150" s="422"/>
      <c r="AK150" s="444"/>
      <c r="AL150" s="368"/>
      <c r="AM150" s="410"/>
    </row>
    <row r="151" spans="1:39" ht="15.5">
      <c r="A151" s="409">
        <v>5</v>
      </c>
      <c r="B151" s="372">
        <v>17321</v>
      </c>
      <c r="C151" s="385" t="s">
        <v>5996</v>
      </c>
      <c r="D151" s="386" t="s">
        <v>5997</v>
      </c>
      <c r="E151" s="387" t="s">
        <v>13</v>
      </c>
      <c r="F151" s="376"/>
      <c r="G151" s="376"/>
      <c r="H151" s="377"/>
      <c r="I151" s="377"/>
      <c r="J151" s="377"/>
      <c r="K151" s="381"/>
      <c r="L151" s="381"/>
      <c r="M151" s="381"/>
      <c r="N151" s="381"/>
      <c r="O151" s="381"/>
      <c r="P151" s="381"/>
      <c r="Q151" s="381"/>
      <c r="R151" s="381"/>
      <c r="S151" s="381"/>
      <c r="T151" s="381"/>
      <c r="U151" s="381"/>
      <c r="V151" s="381"/>
      <c r="W151" s="381"/>
      <c r="X151" s="381"/>
      <c r="Y151" s="381"/>
      <c r="Z151" s="381"/>
      <c r="AA151" s="381"/>
      <c r="AB151" s="381"/>
      <c r="AC151" s="381"/>
      <c r="AD151" s="381"/>
      <c r="AE151" s="381"/>
      <c r="AF151" s="381"/>
      <c r="AG151" s="381"/>
      <c r="AH151" s="368"/>
      <c r="AI151" s="368"/>
      <c r="AJ151" s="422"/>
      <c r="AK151" s="444"/>
      <c r="AL151" s="368"/>
      <c r="AM151" s="410"/>
    </row>
    <row r="152" spans="1:39" ht="15.5">
      <c r="A152" s="409">
        <v>6</v>
      </c>
      <c r="B152" s="372">
        <v>17281</v>
      </c>
      <c r="C152" s="373" t="s">
        <v>5998</v>
      </c>
      <c r="D152" s="374" t="s">
        <v>5999</v>
      </c>
      <c r="E152" s="380" t="s">
        <v>14</v>
      </c>
      <c r="F152" s="376"/>
      <c r="G152" s="376"/>
      <c r="H152" s="377"/>
      <c r="I152" s="377"/>
      <c r="J152" s="377"/>
      <c r="K152" s="381"/>
      <c r="L152" s="381"/>
      <c r="M152" s="381"/>
      <c r="N152" s="381"/>
      <c r="O152" s="381"/>
      <c r="P152" s="381"/>
      <c r="Q152" s="381"/>
      <c r="R152" s="381"/>
      <c r="S152" s="381"/>
      <c r="T152" s="381"/>
      <c r="U152" s="381"/>
      <c r="V152" s="381"/>
      <c r="W152" s="381"/>
      <c r="X152" s="381"/>
      <c r="Y152" s="381"/>
      <c r="Z152" s="381"/>
      <c r="AA152" s="381"/>
      <c r="AB152" s="381"/>
      <c r="AC152" s="381"/>
      <c r="AD152" s="381"/>
      <c r="AE152" s="381"/>
      <c r="AF152" s="381"/>
      <c r="AG152" s="381"/>
      <c r="AH152" s="368"/>
      <c r="AI152" s="368"/>
      <c r="AJ152" s="422"/>
      <c r="AK152" s="444"/>
      <c r="AL152" s="368"/>
      <c r="AM152" s="410"/>
    </row>
    <row r="153" spans="1:39" ht="15.5">
      <c r="A153" s="409">
        <v>7</v>
      </c>
      <c r="B153" s="372">
        <v>17210</v>
      </c>
      <c r="C153" s="373" t="s">
        <v>6076</v>
      </c>
      <c r="D153" s="374" t="s">
        <v>6077</v>
      </c>
      <c r="E153" s="380" t="s">
        <v>14</v>
      </c>
      <c r="F153" s="376"/>
      <c r="G153" s="376"/>
      <c r="H153" s="377"/>
      <c r="I153" s="377"/>
      <c r="J153" s="377"/>
      <c r="K153" s="381"/>
      <c r="L153" s="381"/>
      <c r="M153" s="381"/>
      <c r="N153" s="381"/>
      <c r="O153" s="381"/>
      <c r="P153" s="381"/>
      <c r="Q153" s="381"/>
      <c r="R153" s="381"/>
      <c r="S153" s="381"/>
      <c r="T153" s="381"/>
      <c r="U153" s="381"/>
      <c r="V153" s="381"/>
      <c r="W153" s="381"/>
      <c r="X153" s="381"/>
      <c r="Y153" s="381"/>
      <c r="Z153" s="381"/>
      <c r="AA153" s="381"/>
      <c r="AB153" s="381"/>
      <c r="AC153" s="381"/>
      <c r="AD153" s="381"/>
      <c r="AE153" s="381"/>
      <c r="AF153" s="381"/>
      <c r="AG153" s="381"/>
      <c r="AH153" s="368"/>
      <c r="AI153" s="368"/>
      <c r="AJ153" s="422"/>
      <c r="AK153" s="444"/>
      <c r="AL153" s="368"/>
      <c r="AM153" s="410"/>
    </row>
    <row r="154" spans="1:39" ht="15.5">
      <c r="A154" s="409">
        <v>8</v>
      </c>
      <c r="B154" s="372">
        <v>17387</v>
      </c>
      <c r="C154" s="373" t="s">
        <v>6000</v>
      </c>
      <c r="D154" s="374" t="s">
        <v>6001</v>
      </c>
      <c r="E154" s="380" t="s">
        <v>14</v>
      </c>
      <c r="F154" s="376"/>
      <c r="G154" s="376"/>
      <c r="H154" s="377"/>
      <c r="I154" s="377"/>
      <c r="J154" s="377"/>
      <c r="K154" s="377"/>
      <c r="L154" s="377"/>
      <c r="M154" s="377"/>
      <c r="N154" s="377"/>
      <c r="O154" s="377"/>
      <c r="P154" s="377"/>
      <c r="Q154" s="377"/>
      <c r="R154" s="377"/>
      <c r="S154" s="377"/>
      <c r="T154" s="377"/>
      <c r="U154" s="377"/>
      <c r="V154" s="377"/>
      <c r="W154" s="377"/>
      <c r="X154" s="377"/>
      <c r="Y154" s="377"/>
      <c r="Z154" s="377"/>
      <c r="AA154" s="377"/>
      <c r="AB154" s="377"/>
      <c r="AC154" s="377"/>
      <c r="AD154" s="377"/>
      <c r="AE154" s="377"/>
      <c r="AF154" s="377"/>
      <c r="AG154" s="377"/>
      <c r="AH154" s="368"/>
      <c r="AI154" s="368"/>
      <c r="AJ154" s="422"/>
      <c r="AK154" s="444"/>
      <c r="AL154" s="368"/>
      <c r="AM154" s="410"/>
    </row>
    <row r="155" spans="1:39" ht="15.5">
      <c r="A155" s="409">
        <v>9</v>
      </c>
      <c r="B155" s="372">
        <v>17211</v>
      </c>
      <c r="C155" s="378" t="s">
        <v>6002</v>
      </c>
      <c r="D155" s="379" t="s">
        <v>6003</v>
      </c>
      <c r="E155" s="480" t="s">
        <v>13</v>
      </c>
      <c r="F155" s="376"/>
      <c r="G155" s="376"/>
      <c r="H155" s="377"/>
      <c r="I155" s="377"/>
      <c r="J155" s="377"/>
      <c r="K155" s="377"/>
      <c r="L155" s="377"/>
      <c r="M155" s="377"/>
      <c r="N155" s="377"/>
      <c r="O155" s="377"/>
      <c r="P155" s="377"/>
      <c r="Q155" s="377"/>
      <c r="R155" s="377"/>
      <c r="S155" s="377"/>
      <c r="T155" s="377"/>
      <c r="U155" s="377"/>
      <c r="V155" s="377"/>
      <c r="W155" s="377"/>
      <c r="X155" s="377"/>
      <c r="Y155" s="377"/>
      <c r="Z155" s="377"/>
      <c r="AA155" s="377"/>
      <c r="AB155" s="377"/>
      <c r="AC155" s="377"/>
      <c r="AD155" s="377"/>
      <c r="AE155" s="377"/>
      <c r="AF155" s="377"/>
      <c r="AG155" s="377"/>
      <c r="AH155" s="368"/>
      <c r="AI155" s="368"/>
      <c r="AJ155" s="422"/>
      <c r="AK155" s="444"/>
      <c r="AL155" s="368"/>
      <c r="AM155" s="410"/>
    </row>
    <row r="156" spans="1:39" ht="15.5">
      <c r="A156" s="409">
        <v>10</v>
      </c>
      <c r="B156" s="372">
        <v>17176</v>
      </c>
      <c r="C156" s="373" t="s">
        <v>5930</v>
      </c>
      <c r="D156" s="374" t="s">
        <v>5931</v>
      </c>
      <c r="E156" s="380" t="s">
        <v>13</v>
      </c>
      <c r="F156" s="376"/>
      <c r="G156" s="376"/>
      <c r="H156" s="377"/>
      <c r="I156" s="377"/>
      <c r="J156" s="377"/>
      <c r="K156" s="377"/>
      <c r="L156" s="377"/>
      <c r="M156" s="377"/>
      <c r="N156" s="377"/>
      <c r="O156" s="377"/>
      <c r="P156" s="377"/>
      <c r="Q156" s="377"/>
      <c r="R156" s="377"/>
      <c r="S156" s="377"/>
      <c r="T156" s="377"/>
      <c r="U156" s="377"/>
      <c r="V156" s="377"/>
      <c r="W156" s="377"/>
      <c r="X156" s="377"/>
      <c r="Y156" s="377"/>
      <c r="Z156" s="377"/>
      <c r="AA156" s="377"/>
      <c r="AB156" s="377"/>
      <c r="AC156" s="377"/>
      <c r="AD156" s="377"/>
      <c r="AE156" s="377"/>
      <c r="AF156" s="377"/>
      <c r="AG156" s="377"/>
      <c r="AH156" s="368"/>
      <c r="AI156" s="368"/>
      <c r="AJ156" s="422"/>
      <c r="AK156" s="444"/>
      <c r="AL156" s="368"/>
      <c r="AM156" s="410"/>
    </row>
    <row r="157" spans="1:39" ht="15.5">
      <c r="A157" s="409">
        <v>11</v>
      </c>
      <c r="B157" s="372">
        <v>17180</v>
      </c>
      <c r="C157" s="373" t="s">
        <v>6004</v>
      </c>
      <c r="D157" s="374" t="s">
        <v>6005</v>
      </c>
      <c r="E157" s="380" t="s">
        <v>13</v>
      </c>
      <c r="F157" s="376"/>
      <c r="G157" s="376"/>
      <c r="H157" s="377"/>
      <c r="I157" s="377"/>
      <c r="J157" s="377"/>
      <c r="K157" s="377"/>
      <c r="L157" s="377"/>
      <c r="M157" s="377"/>
      <c r="N157" s="377"/>
      <c r="O157" s="377"/>
      <c r="P157" s="377"/>
      <c r="Q157" s="377"/>
      <c r="R157" s="377"/>
      <c r="S157" s="377"/>
      <c r="T157" s="377"/>
      <c r="U157" s="377"/>
      <c r="V157" s="377"/>
      <c r="W157" s="377"/>
      <c r="X157" s="377"/>
      <c r="Y157" s="377"/>
      <c r="Z157" s="377"/>
      <c r="AA157" s="377"/>
      <c r="AB157" s="377"/>
      <c r="AC157" s="377"/>
      <c r="AD157" s="377"/>
      <c r="AE157" s="377"/>
      <c r="AF157" s="377"/>
      <c r="AG157" s="377"/>
      <c r="AH157" s="368"/>
      <c r="AI157" s="368"/>
      <c r="AJ157" s="422"/>
      <c r="AK157" s="444"/>
      <c r="AL157" s="368"/>
      <c r="AM157" s="410"/>
    </row>
    <row r="158" spans="1:39" ht="15.5">
      <c r="A158" s="409">
        <v>12</v>
      </c>
      <c r="B158" s="372">
        <v>17140</v>
      </c>
      <c r="C158" s="378" t="s">
        <v>6088</v>
      </c>
      <c r="D158" s="379" t="s">
        <v>6089</v>
      </c>
      <c r="E158" s="380" t="s">
        <v>14</v>
      </c>
      <c r="F158" s="376"/>
      <c r="G158" s="376"/>
      <c r="H158" s="377"/>
      <c r="I158" s="377"/>
      <c r="J158" s="377"/>
      <c r="K158" s="377"/>
      <c r="L158" s="377"/>
      <c r="M158" s="377"/>
      <c r="N158" s="377"/>
      <c r="O158" s="377"/>
      <c r="P158" s="377"/>
      <c r="Q158" s="377"/>
      <c r="R158" s="377"/>
      <c r="S158" s="377"/>
      <c r="T158" s="377"/>
      <c r="U158" s="377"/>
      <c r="V158" s="377"/>
      <c r="W158" s="377"/>
      <c r="X158" s="377"/>
      <c r="Y158" s="377"/>
      <c r="Z158" s="377"/>
      <c r="AA158" s="377"/>
      <c r="AB158" s="377"/>
      <c r="AC158" s="377"/>
      <c r="AD158" s="377"/>
      <c r="AE158" s="377"/>
      <c r="AF158" s="377"/>
      <c r="AG158" s="377"/>
      <c r="AH158" s="368"/>
      <c r="AI158" s="368"/>
      <c r="AJ158" s="422"/>
      <c r="AK158" s="444"/>
      <c r="AL158" s="368"/>
      <c r="AM158" s="410"/>
    </row>
    <row r="159" spans="1:39" ht="15.5">
      <c r="A159" s="409">
        <v>13</v>
      </c>
      <c r="B159" s="372">
        <v>17290</v>
      </c>
      <c r="C159" s="378" t="s">
        <v>6006</v>
      </c>
      <c r="D159" s="379" t="s">
        <v>6007</v>
      </c>
      <c r="E159" s="375" t="s">
        <v>14</v>
      </c>
      <c r="F159" s="376"/>
      <c r="G159" s="376"/>
      <c r="H159" s="377"/>
      <c r="I159" s="377"/>
      <c r="J159" s="377"/>
      <c r="K159" s="377"/>
      <c r="L159" s="377"/>
      <c r="M159" s="377"/>
      <c r="N159" s="377"/>
      <c r="O159" s="377"/>
      <c r="P159" s="377"/>
      <c r="Q159" s="377"/>
      <c r="R159" s="377"/>
      <c r="S159" s="377"/>
      <c r="T159" s="377"/>
      <c r="U159" s="377"/>
      <c r="V159" s="377"/>
      <c r="W159" s="377"/>
      <c r="X159" s="377"/>
      <c r="Y159" s="377"/>
      <c r="Z159" s="377"/>
      <c r="AA159" s="377"/>
      <c r="AB159" s="377"/>
      <c r="AC159" s="377"/>
      <c r="AD159" s="377"/>
      <c r="AE159" s="377"/>
      <c r="AF159" s="377"/>
      <c r="AG159" s="377"/>
      <c r="AH159" s="368"/>
      <c r="AI159" s="368"/>
      <c r="AJ159" s="422"/>
      <c r="AK159" s="444"/>
      <c r="AL159" s="368"/>
      <c r="AM159" s="410"/>
    </row>
    <row r="160" spans="1:39" ht="15.5">
      <c r="A160" s="409">
        <v>14</v>
      </c>
      <c r="B160" s="372">
        <v>17366</v>
      </c>
      <c r="C160" s="385" t="s">
        <v>6008</v>
      </c>
      <c r="D160" s="386" t="s">
        <v>6009</v>
      </c>
      <c r="E160" s="387" t="s">
        <v>14</v>
      </c>
      <c r="F160" s="376"/>
      <c r="G160" s="376"/>
      <c r="H160" s="377"/>
      <c r="I160" s="377"/>
      <c r="J160" s="377"/>
      <c r="K160" s="377"/>
      <c r="L160" s="377"/>
      <c r="M160" s="377"/>
      <c r="N160" s="377"/>
      <c r="O160" s="377"/>
      <c r="P160" s="377"/>
      <c r="Q160" s="377"/>
      <c r="R160" s="377"/>
      <c r="S160" s="377"/>
      <c r="T160" s="377"/>
      <c r="U160" s="377"/>
      <c r="V160" s="377"/>
      <c r="W160" s="377"/>
      <c r="X160" s="377"/>
      <c r="Y160" s="377"/>
      <c r="Z160" s="377"/>
      <c r="AA160" s="377"/>
      <c r="AB160" s="377"/>
      <c r="AC160" s="377"/>
      <c r="AD160" s="377"/>
      <c r="AE160" s="377"/>
      <c r="AF160" s="377"/>
      <c r="AG160" s="377"/>
      <c r="AH160" s="368"/>
      <c r="AI160" s="368"/>
      <c r="AJ160" s="422"/>
      <c r="AK160" s="444"/>
      <c r="AL160" s="368"/>
      <c r="AM160" s="410"/>
    </row>
    <row r="161" spans="1:39" ht="15.5">
      <c r="A161" s="409">
        <v>15</v>
      </c>
      <c r="B161" s="372">
        <v>17147</v>
      </c>
      <c r="C161" s="373" t="s">
        <v>6010</v>
      </c>
      <c r="D161" s="374" t="s">
        <v>6011</v>
      </c>
      <c r="E161" s="380" t="s">
        <v>13</v>
      </c>
      <c r="F161" s="376"/>
      <c r="G161" s="376"/>
      <c r="H161" s="377"/>
      <c r="I161" s="377"/>
      <c r="J161" s="377"/>
      <c r="K161" s="377"/>
      <c r="L161" s="377"/>
      <c r="M161" s="377"/>
      <c r="N161" s="377"/>
      <c r="O161" s="377"/>
      <c r="P161" s="377"/>
      <c r="Q161" s="377"/>
      <c r="R161" s="377"/>
      <c r="S161" s="377"/>
      <c r="T161" s="377"/>
      <c r="U161" s="377"/>
      <c r="V161" s="377"/>
      <c r="W161" s="377"/>
      <c r="X161" s="377"/>
      <c r="Y161" s="377"/>
      <c r="Z161" s="377"/>
      <c r="AA161" s="377"/>
      <c r="AB161" s="377"/>
      <c r="AC161" s="377"/>
      <c r="AD161" s="377"/>
      <c r="AE161" s="377"/>
      <c r="AF161" s="377"/>
      <c r="AG161" s="377"/>
      <c r="AH161" s="368"/>
      <c r="AI161" s="368"/>
      <c r="AJ161" s="422"/>
      <c r="AK161" s="444"/>
      <c r="AL161" s="368"/>
      <c r="AM161" s="410"/>
    </row>
    <row r="162" spans="1:39" ht="15.5">
      <c r="A162" s="409">
        <v>16</v>
      </c>
      <c r="B162" s="372">
        <v>17415</v>
      </c>
      <c r="C162" s="373" t="s">
        <v>6012</v>
      </c>
      <c r="D162" s="374" t="s">
        <v>6013</v>
      </c>
      <c r="E162" s="380" t="s">
        <v>13</v>
      </c>
      <c r="F162" s="376"/>
      <c r="G162" s="376"/>
      <c r="H162" s="377"/>
      <c r="I162" s="377"/>
      <c r="J162" s="377"/>
      <c r="K162" s="377"/>
      <c r="L162" s="377"/>
      <c r="M162" s="377"/>
      <c r="N162" s="377"/>
      <c r="O162" s="377"/>
      <c r="P162" s="377"/>
      <c r="Q162" s="377"/>
      <c r="R162" s="377"/>
      <c r="S162" s="377"/>
      <c r="T162" s="377"/>
      <c r="U162" s="377"/>
      <c r="V162" s="377"/>
      <c r="W162" s="377"/>
      <c r="X162" s="377"/>
      <c r="Y162" s="377"/>
      <c r="Z162" s="377"/>
      <c r="AA162" s="377"/>
      <c r="AB162" s="377"/>
      <c r="AC162" s="384"/>
      <c r="AD162" s="377"/>
      <c r="AE162" s="377"/>
      <c r="AF162" s="377"/>
      <c r="AG162" s="377"/>
      <c r="AH162" s="368"/>
      <c r="AI162" s="368"/>
      <c r="AJ162" s="422"/>
      <c r="AK162" s="444"/>
      <c r="AL162" s="368"/>
      <c r="AM162" s="410"/>
    </row>
    <row r="163" spans="1:39" ht="15.5">
      <c r="A163" s="409">
        <v>17</v>
      </c>
      <c r="B163" s="372">
        <v>17222</v>
      </c>
      <c r="C163" s="373" t="s">
        <v>6014</v>
      </c>
      <c r="D163" s="374" t="s">
        <v>6015</v>
      </c>
      <c r="E163" s="380" t="s">
        <v>13</v>
      </c>
      <c r="F163" s="376"/>
      <c r="G163" s="376"/>
      <c r="H163" s="377"/>
      <c r="I163" s="377"/>
      <c r="J163" s="377"/>
      <c r="K163" s="377"/>
      <c r="L163" s="377"/>
      <c r="M163" s="377"/>
      <c r="N163" s="377"/>
      <c r="O163" s="377"/>
      <c r="P163" s="377"/>
      <c r="Q163" s="377"/>
      <c r="R163" s="377"/>
      <c r="S163" s="377"/>
      <c r="T163" s="377"/>
      <c r="U163" s="377"/>
      <c r="V163" s="377"/>
      <c r="W163" s="377"/>
      <c r="X163" s="377"/>
      <c r="Y163" s="377"/>
      <c r="Z163" s="377"/>
      <c r="AA163" s="377"/>
      <c r="AB163" s="377"/>
      <c r="AC163" s="377"/>
      <c r="AD163" s="377"/>
      <c r="AE163" s="377"/>
      <c r="AF163" s="377"/>
      <c r="AG163" s="377"/>
      <c r="AH163" s="368"/>
      <c r="AI163" s="368"/>
      <c r="AJ163" s="422"/>
      <c r="AK163" s="444"/>
      <c r="AL163" s="368"/>
      <c r="AM163" s="410"/>
    </row>
    <row r="164" spans="1:39" ht="15.5">
      <c r="A164" s="409">
        <v>18</v>
      </c>
      <c r="B164" s="372">
        <v>17398</v>
      </c>
      <c r="C164" s="373" t="s">
        <v>6016</v>
      </c>
      <c r="D164" s="374" t="s">
        <v>6017</v>
      </c>
      <c r="E164" s="380" t="s">
        <v>13</v>
      </c>
      <c r="F164" s="376"/>
      <c r="G164" s="376"/>
      <c r="H164" s="377"/>
      <c r="I164" s="377"/>
      <c r="J164" s="377"/>
      <c r="K164" s="377"/>
      <c r="L164" s="377"/>
      <c r="M164" s="377"/>
      <c r="N164" s="377"/>
      <c r="O164" s="377"/>
      <c r="P164" s="377"/>
      <c r="Q164" s="377"/>
      <c r="R164" s="377"/>
      <c r="S164" s="377"/>
      <c r="T164" s="377"/>
      <c r="U164" s="377"/>
      <c r="V164" s="377"/>
      <c r="W164" s="377"/>
      <c r="X164" s="377"/>
      <c r="Y164" s="377"/>
      <c r="Z164" s="377"/>
      <c r="AA164" s="377"/>
      <c r="AB164" s="377"/>
      <c r="AC164" s="377"/>
      <c r="AD164" s="377"/>
      <c r="AE164" s="377"/>
      <c r="AF164" s="377"/>
      <c r="AG164" s="377"/>
      <c r="AH164" s="368"/>
      <c r="AI164" s="368"/>
      <c r="AJ164" s="422"/>
      <c r="AK164" s="444"/>
      <c r="AL164" s="368"/>
      <c r="AM164" s="410"/>
    </row>
    <row r="165" spans="1:39" ht="15.5">
      <c r="A165" s="409">
        <v>19</v>
      </c>
      <c r="B165" s="372">
        <v>17150</v>
      </c>
      <c r="C165" s="378" t="s">
        <v>6018</v>
      </c>
      <c r="D165" s="379" t="s">
        <v>6019</v>
      </c>
      <c r="E165" s="375" t="s">
        <v>13</v>
      </c>
      <c r="F165" s="376"/>
      <c r="G165" s="376"/>
      <c r="H165" s="377"/>
      <c r="I165" s="377"/>
      <c r="J165" s="377"/>
      <c r="K165" s="377"/>
      <c r="L165" s="377"/>
      <c r="M165" s="377"/>
      <c r="N165" s="377"/>
      <c r="O165" s="377"/>
      <c r="P165" s="377"/>
      <c r="Q165" s="377"/>
      <c r="R165" s="377"/>
      <c r="S165" s="377"/>
      <c r="T165" s="377"/>
      <c r="U165" s="377"/>
      <c r="V165" s="377"/>
      <c r="W165" s="377"/>
      <c r="X165" s="377"/>
      <c r="Y165" s="377"/>
      <c r="Z165" s="377"/>
      <c r="AA165" s="377"/>
      <c r="AB165" s="377"/>
      <c r="AC165" s="377"/>
      <c r="AD165" s="377"/>
      <c r="AE165" s="377"/>
      <c r="AF165" s="377"/>
      <c r="AG165" s="377"/>
      <c r="AH165" s="368"/>
      <c r="AI165" s="368"/>
      <c r="AJ165" s="422"/>
      <c r="AK165" s="444"/>
      <c r="AL165" s="368"/>
      <c r="AM165" s="410"/>
    </row>
    <row r="166" spans="1:39" ht="15.5">
      <c r="A166" s="409">
        <v>20</v>
      </c>
      <c r="B166" s="372">
        <v>17223</v>
      </c>
      <c r="C166" s="373" t="s">
        <v>6024</v>
      </c>
      <c r="D166" s="374" t="s">
        <v>6025</v>
      </c>
      <c r="E166" s="375" t="s">
        <v>14</v>
      </c>
      <c r="F166" s="376"/>
      <c r="G166" s="376"/>
      <c r="H166" s="377"/>
      <c r="I166" s="377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7"/>
      <c r="AC166" s="377"/>
      <c r="AD166" s="377"/>
      <c r="AE166" s="377"/>
      <c r="AF166" s="377"/>
      <c r="AG166" s="377"/>
      <c r="AH166" s="368"/>
      <c r="AI166" s="368"/>
      <c r="AJ166" s="422"/>
      <c r="AK166" s="444"/>
      <c r="AL166" s="368"/>
      <c r="AM166" s="410"/>
    </row>
    <row r="167" spans="1:39" ht="15.5">
      <c r="A167" s="409">
        <v>21</v>
      </c>
      <c r="B167" s="372">
        <v>17333</v>
      </c>
      <c r="C167" s="373" t="s">
        <v>6028</v>
      </c>
      <c r="D167" s="374" t="s">
        <v>6029</v>
      </c>
      <c r="E167" s="380" t="s">
        <v>14</v>
      </c>
      <c r="F167" s="376"/>
      <c r="G167" s="376"/>
      <c r="H167" s="377"/>
      <c r="I167" s="377"/>
      <c r="J167" s="377"/>
      <c r="K167" s="377"/>
      <c r="L167" s="377"/>
      <c r="M167" s="377"/>
      <c r="N167" s="377"/>
      <c r="O167" s="377"/>
      <c r="P167" s="377"/>
      <c r="Q167" s="377"/>
      <c r="R167" s="377"/>
      <c r="S167" s="377"/>
      <c r="T167" s="377"/>
      <c r="U167" s="377"/>
      <c r="V167" s="377"/>
      <c r="W167" s="377"/>
      <c r="X167" s="377"/>
      <c r="Y167" s="377"/>
      <c r="Z167" s="377"/>
      <c r="AA167" s="377"/>
      <c r="AB167" s="377"/>
      <c r="AC167" s="377"/>
      <c r="AD167" s="377"/>
      <c r="AE167" s="377"/>
      <c r="AF167" s="377"/>
      <c r="AG167" s="377"/>
      <c r="AH167" s="368"/>
      <c r="AI167" s="368"/>
      <c r="AJ167" s="422"/>
      <c r="AK167" s="444"/>
      <c r="AL167" s="368"/>
      <c r="AM167" s="410"/>
    </row>
    <row r="168" spans="1:39" ht="15.5">
      <c r="A168" s="409">
        <v>22</v>
      </c>
      <c r="B168" s="372">
        <v>17194</v>
      </c>
      <c r="C168" s="378" t="s">
        <v>6030</v>
      </c>
      <c r="D168" s="379" t="s">
        <v>6031</v>
      </c>
      <c r="E168" s="375" t="s">
        <v>13</v>
      </c>
      <c r="F168" s="376"/>
      <c r="G168" s="376"/>
      <c r="H168" s="377"/>
      <c r="I168" s="377"/>
      <c r="J168" s="377"/>
      <c r="K168" s="377"/>
      <c r="L168" s="377"/>
      <c r="M168" s="377"/>
      <c r="N168" s="377"/>
      <c r="O168" s="377"/>
      <c r="P168" s="377"/>
      <c r="Q168" s="377"/>
      <c r="R168" s="377"/>
      <c r="S168" s="377"/>
      <c r="T168" s="377"/>
      <c r="U168" s="377"/>
      <c r="V168" s="377"/>
      <c r="W168" s="377"/>
      <c r="X168" s="377"/>
      <c r="Y168" s="377"/>
      <c r="Z168" s="377"/>
      <c r="AA168" s="377"/>
      <c r="AB168" s="377"/>
      <c r="AC168" s="377"/>
      <c r="AD168" s="377"/>
      <c r="AE168" s="377"/>
      <c r="AF168" s="377"/>
      <c r="AG168" s="377"/>
      <c r="AH168" s="368"/>
      <c r="AI168" s="368"/>
      <c r="AJ168" s="422"/>
      <c r="AK168" s="444"/>
      <c r="AL168" s="368"/>
      <c r="AM168" s="410"/>
    </row>
    <row r="169" spans="1:39" ht="15.5">
      <c r="A169" s="409">
        <v>23</v>
      </c>
      <c r="B169" s="372">
        <v>17408</v>
      </c>
      <c r="C169" s="481" t="s">
        <v>6032</v>
      </c>
      <c r="D169" s="482" t="s">
        <v>6033</v>
      </c>
      <c r="E169" s="390" t="s">
        <v>14</v>
      </c>
      <c r="F169" s="376"/>
      <c r="G169" s="376"/>
      <c r="H169" s="377"/>
      <c r="I169" s="377"/>
      <c r="J169" s="377"/>
      <c r="K169" s="377"/>
      <c r="L169" s="377"/>
      <c r="M169" s="377"/>
      <c r="N169" s="377"/>
      <c r="O169" s="377"/>
      <c r="P169" s="377"/>
      <c r="Q169" s="377"/>
      <c r="R169" s="377"/>
      <c r="S169" s="377"/>
      <c r="T169" s="377"/>
      <c r="U169" s="377"/>
      <c r="V169" s="377"/>
      <c r="W169" s="377"/>
      <c r="X169" s="377"/>
      <c r="Y169" s="377"/>
      <c r="Z169" s="377"/>
      <c r="AA169" s="377"/>
      <c r="AB169" s="377"/>
      <c r="AC169" s="377"/>
      <c r="AD169" s="377"/>
      <c r="AE169" s="377"/>
      <c r="AF169" s="377"/>
      <c r="AG169" s="377"/>
      <c r="AH169" s="368"/>
      <c r="AI169" s="368"/>
      <c r="AJ169" s="422"/>
      <c r="AK169" s="444"/>
      <c r="AL169" s="368"/>
      <c r="AM169" s="410"/>
    </row>
    <row r="170" spans="1:39" ht="15.5">
      <c r="A170" s="409">
        <v>24</v>
      </c>
      <c r="B170" s="396">
        <v>17377</v>
      </c>
      <c r="C170" s="397" t="s">
        <v>6034</v>
      </c>
      <c r="D170" s="398" t="s">
        <v>6035</v>
      </c>
      <c r="E170" s="483" t="s">
        <v>14</v>
      </c>
      <c r="F170" s="376"/>
      <c r="G170" s="376"/>
      <c r="H170" s="377"/>
      <c r="I170" s="377"/>
      <c r="J170" s="377"/>
      <c r="K170" s="377"/>
      <c r="L170" s="377"/>
      <c r="M170" s="377"/>
      <c r="N170" s="377"/>
      <c r="O170" s="377"/>
      <c r="P170" s="377"/>
      <c r="Q170" s="377"/>
      <c r="R170" s="377"/>
      <c r="S170" s="377"/>
      <c r="T170" s="377"/>
      <c r="U170" s="377"/>
      <c r="V170" s="377"/>
      <c r="W170" s="377"/>
      <c r="X170" s="377"/>
      <c r="Y170" s="377"/>
      <c r="Z170" s="377"/>
      <c r="AA170" s="377"/>
      <c r="AB170" s="377"/>
      <c r="AC170" s="377"/>
      <c r="AD170" s="377"/>
      <c r="AE170" s="377"/>
      <c r="AF170" s="377"/>
      <c r="AG170" s="377"/>
      <c r="AH170" s="368"/>
      <c r="AI170" s="368"/>
      <c r="AJ170" s="422"/>
      <c r="AK170" s="444"/>
      <c r="AL170" s="368"/>
      <c r="AM170" s="410"/>
    </row>
    <row r="171" spans="1:39" ht="15.5">
      <c r="A171" s="409">
        <v>25</v>
      </c>
      <c r="B171" s="372">
        <v>17233</v>
      </c>
      <c r="C171" s="378" t="s">
        <v>6036</v>
      </c>
      <c r="D171" s="379" t="s">
        <v>6037</v>
      </c>
      <c r="E171" s="375" t="s">
        <v>14</v>
      </c>
      <c r="F171" s="376"/>
      <c r="G171" s="376"/>
      <c r="H171" s="377"/>
      <c r="I171" s="377"/>
      <c r="J171" s="377"/>
      <c r="K171" s="377"/>
      <c r="L171" s="377"/>
      <c r="M171" s="377"/>
      <c r="N171" s="377"/>
      <c r="O171" s="377"/>
      <c r="P171" s="377"/>
      <c r="Q171" s="377"/>
      <c r="R171" s="377"/>
      <c r="S171" s="377"/>
      <c r="T171" s="377"/>
      <c r="U171" s="377"/>
      <c r="V171" s="377"/>
      <c r="W171" s="377"/>
      <c r="X171" s="377"/>
      <c r="Y171" s="377"/>
      <c r="Z171" s="377"/>
      <c r="AA171" s="377"/>
      <c r="AB171" s="377"/>
      <c r="AC171" s="377"/>
      <c r="AD171" s="377"/>
      <c r="AE171" s="377"/>
      <c r="AF171" s="377"/>
      <c r="AG171" s="377"/>
      <c r="AH171" s="368"/>
      <c r="AI171" s="368"/>
      <c r="AJ171" s="422"/>
      <c r="AK171" s="444"/>
      <c r="AL171" s="368"/>
      <c r="AM171" s="410"/>
    </row>
    <row r="172" spans="1:39" ht="15.5">
      <c r="A172" s="409">
        <v>26</v>
      </c>
      <c r="B172" s="372">
        <v>17378</v>
      </c>
      <c r="C172" s="385" t="s">
        <v>6038</v>
      </c>
      <c r="D172" s="484" t="s">
        <v>6039</v>
      </c>
      <c r="E172" s="387" t="s">
        <v>14</v>
      </c>
      <c r="F172" s="376"/>
      <c r="G172" s="376"/>
      <c r="H172" s="377"/>
      <c r="I172" s="377"/>
      <c r="J172" s="377"/>
      <c r="K172" s="377"/>
      <c r="L172" s="377"/>
      <c r="M172" s="377"/>
      <c r="N172" s="377"/>
      <c r="O172" s="377"/>
      <c r="P172" s="377"/>
      <c r="Q172" s="377"/>
      <c r="R172" s="377"/>
      <c r="S172" s="377"/>
      <c r="T172" s="377"/>
      <c r="U172" s="377"/>
      <c r="V172" s="377"/>
      <c r="W172" s="377"/>
      <c r="X172" s="377"/>
      <c r="Y172" s="377"/>
      <c r="Z172" s="377"/>
      <c r="AA172" s="377"/>
      <c r="AB172" s="377"/>
      <c r="AC172" s="377"/>
      <c r="AD172" s="377"/>
      <c r="AE172" s="377"/>
      <c r="AF172" s="377"/>
      <c r="AG172" s="377"/>
      <c r="AH172" s="368"/>
      <c r="AI172" s="368"/>
      <c r="AJ172" s="422"/>
      <c r="AK172" s="444"/>
      <c r="AL172" s="368"/>
      <c r="AM172" s="410"/>
    </row>
    <row r="173" spans="1:39" ht="15.5">
      <c r="A173" s="409">
        <v>27</v>
      </c>
      <c r="B173" s="372">
        <v>17160</v>
      </c>
      <c r="C173" s="373" t="s">
        <v>6040</v>
      </c>
      <c r="D173" s="374" t="s">
        <v>6041</v>
      </c>
      <c r="E173" s="380" t="s">
        <v>14</v>
      </c>
      <c r="F173" s="376"/>
      <c r="G173" s="376"/>
      <c r="H173" s="377"/>
      <c r="I173" s="377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6"/>
      <c r="AB173" s="377"/>
      <c r="AC173" s="377"/>
      <c r="AD173" s="377"/>
      <c r="AE173" s="377"/>
      <c r="AF173" s="377"/>
      <c r="AG173" s="377"/>
      <c r="AH173" s="368"/>
      <c r="AI173" s="368"/>
      <c r="AJ173" s="422"/>
      <c r="AK173" s="444"/>
      <c r="AL173" s="368"/>
      <c r="AM173" s="410"/>
    </row>
    <row r="174" spans="1:39" ht="15.5">
      <c r="A174" s="409">
        <v>28</v>
      </c>
      <c r="B174" s="372">
        <v>17342</v>
      </c>
      <c r="C174" s="378" t="s">
        <v>6042</v>
      </c>
      <c r="D174" s="379" t="s">
        <v>5106</v>
      </c>
      <c r="E174" s="375" t="s">
        <v>14</v>
      </c>
      <c r="F174" s="376"/>
      <c r="G174" s="376"/>
      <c r="H174" s="377"/>
      <c r="I174" s="37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7"/>
      <c r="AC174" s="377"/>
      <c r="AD174" s="377"/>
      <c r="AE174" s="377"/>
      <c r="AF174" s="377"/>
      <c r="AG174" s="377"/>
      <c r="AH174" s="368"/>
      <c r="AI174" s="368"/>
      <c r="AJ174" s="422"/>
      <c r="AK174" s="444"/>
      <c r="AL174" s="368"/>
      <c r="AM174" s="410"/>
    </row>
    <row r="175" spans="1:39" ht="15.5">
      <c r="A175" s="409">
        <v>29</v>
      </c>
      <c r="B175" s="372">
        <v>17162</v>
      </c>
      <c r="C175" s="373" t="s">
        <v>6043</v>
      </c>
      <c r="D175" s="374" t="s">
        <v>6044</v>
      </c>
      <c r="E175" s="380" t="s">
        <v>13</v>
      </c>
      <c r="F175" s="376"/>
      <c r="G175" s="376"/>
      <c r="H175" s="377"/>
      <c r="I175" s="377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7"/>
      <c r="AC175" s="377"/>
      <c r="AD175" s="377"/>
      <c r="AE175" s="377"/>
      <c r="AF175" s="377"/>
      <c r="AG175" s="377"/>
      <c r="AH175" s="368"/>
      <c r="AI175" s="368"/>
      <c r="AJ175" s="422"/>
      <c r="AK175" s="444"/>
      <c r="AL175" s="368"/>
      <c r="AM175" s="410"/>
    </row>
    <row r="176" spans="1:39" ht="15.5">
      <c r="A176" s="409">
        <v>30</v>
      </c>
      <c r="B176" s="372">
        <v>17200</v>
      </c>
      <c r="C176" s="373" t="s">
        <v>6045</v>
      </c>
      <c r="D176" s="374" t="s">
        <v>6046</v>
      </c>
      <c r="E176" s="380" t="s">
        <v>13</v>
      </c>
      <c r="F176" s="376"/>
      <c r="G176" s="376"/>
      <c r="H176" s="377"/>
      <c r="I176" s="37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7"/>
      <c r="AC176" s="377"/>
      <c r="AD176" s="377"/>
      <c r="AE176" s="377"/>
      <c r="AF176" s="377"/>
      <c r="AG176" s="377"/>
      <c r="AH176" s="368"/>
      <c r="AI176" s="368"/>
      <c r="AJ176" s="422"/>
      <c r="AK176" s="444"/>
      <c r="AL176" s="368"/>
      <c r="AM176" s="410"/>
    </row>
    <row r="177" spans="1:39" ht="15.5">
      <c r="A177" s="409">
        <v>31</v>
      </c>
      <c r="B177" s="372">
        <v>17309</v>
      </c>
      <c r="C177" s="373" t="s">
        <v>6047</v>
      </c>
      <c r="D177" s="374" t="s">
        <v>6048</v>
      </c>
      <c r="E177" s="380" t="s">
        <v>13</v>
      </c>
      <c r="F177" s="376"/>
      <c r="G177" s="376"/>
      <c r="H177" s="377"/>
      <c r="I177" s="377"/>
      <c r="J177" s="377"/>
      <c r="K177" s="377"/>
      <c r="L177" s="377"/>
      <c r="M177" s="377"/>
      <c r="N177" s="377"/>
      <c r="O177" s="377"/>
      <c r="P177" s="377"/>
      <c r="Q177" s="377"/>
      <c r="R177" s="377"/>
      <c r="S177" s="377"/>
      <c r="T177" s="377"/>
      <c r="U177" s="377"/>
      <c r="V177" s="377"/>
      <c r="W177" s="377"/>
      <c r="X177" s="377"/>
      <c r="Y177" s="377"/>
      <c r="Z177" s="377"/>
      <c r="AA177" s="377"/>
      <c r="AB177" s="377"/>
      <c r="AC177" s="377"/>
      <c r="AD177" s="377"/>
      <c r="AE177" s="377"/>
      <c r="AF177" s="377"/>
      <c r="AG177" s="377"/>
      <c r="AH177" s="368"/>
      <c r="AI177" s="368"/>
      <c r="AJ177" s="422"/>
      <c r="AK177" s="444"/>
      <c r="AL177" s="368"/>
      <c r="AM177" s="410"/>
    </row>
    <row r="178" spans="1:39" ht="15.5">
      <c r="A178" s="409">
        <v>32</v>
      </c>
      <c r="B178" s="372">
        <v>17411</v>
      </c>
      <c r="C178" s="373" t="s">
        <v>6049</v>
      </c>
      <c r="D178" s="374" t="s">
        <v>6050</v>
      </c>
      <c r="E178" s="380" t="s">
        <v>14</v>
      </c>
      <c r="F178" s="376"/>
      <c r="G178" s="376"/>
      <c r="H178" s="377"/>
      <c r="I178" s="377"/>
      <c r="J178" s="377"/>
      <c r="K178" s="377"/>
      <c r="L178" s="377"/>
      <c r="M178" s="377"/>
      <c r="N178" s="377"/>
      <c r="O178" s="377"/>
      <c r="P178" s="377"/>
      <c r="Q178" s="377"/>
      <c r="R178" s="377"/>
      <c r="S178" s="377"/>
      <c r="T178" s="377"/>
      <c r="U178" s="377"/>
      <c r="V178" s="377"/>
      <c r="W178" s="377"/>
      <c r="X178" s="377"/>
      <c r="Y178" s="377"/>
      <c r="Z178" s="377"/>
      <c r="AA178" s="377"/>
      <c r="AB178" s="377"/>
      <c r="AC178" s="377"/>
      <c r="AD178" s="377"/>
      <c r="AE178" s="377"/>
      <c r="AF178" s="377"/>
      <c r="AG178" s="377"/>
      <c r="AH178" s="368"/>
      <c r="AI178" s="368"/>
      <c r="AJ178" s="422"/>
      <c r="AK178" s="444"/>
      <c r="AL178" s="368"/>
      <c r="AM178" s="410"/>
    </row>
    <row r="179" spans="1:39" ht="15.5">
      <c r="A179" s="409">
        <v>33</v>
      </c>
      <c r="B179" s="372">
        <v>17163</v>
      </c>
      <c r="C179" s="373" t="s">
        <v>6051</v>
      </c>
      <c r="D179" s="374" t="s">
        <v>6052</v>
      </c>
      <c r="E179" s="380" t="s">
        <v>14</v>
      </c>
      <c r="F179" s="376"/>
      <c r="G179" s="376"/>
      <c r="H179" s="377"/>
      <c r="I179" s="377"/>
      <c r="J179" s="377"/>
      <c r="K179" s="377"/>
      <c r="L179" s="377"/>
      <c r="M179" s="377"/>
      <c r="N179" s="377"/>
      <c r="O179" s="377"/>
      <c r="P179" s="377"/>
      <c r="Q179" s="377"/>
      <c r="R179" s="377"/>
      <c r="S179" s="377"/>
      <c r="T179" s="377"/>
      <c r="U179" s="377"/>
      <c r="V179" s="377"/>
      <c r="W179" s="377"/>
      <c r="X179" s="377"/>
      <c r="Y179" s="377"/>
      <c r="Z179" s="377"/>
      <c r="AA179" s="377"/>
      <c r="AB179" s="377"/>
      <c r="AC179" s="377"/>
      <c r="AD179" s="377"/>
      <c r="AE179" s="377"/>
      <c r="AF179" s="377"/>
      <c r="AG179" s="377"/>
      <c r="AH179" s="368"/>
      <c r="AI179" s="368"/>
      <c r="AJ179" s="422"/>
      <c r="AK179" s="444"/>
      <c r="AL179" s="368"/>
      <c r="AM179" s="410"/>
    </row>
    <row r="180" spans="1:39" ht="16" thickBot="1">
      <c r="A180" s="412">
        <v>34</v>
      </c>
      <c r="B180" s="413">
        <v>17383</v>
      </c>
      <c r="C180" s="414" t="s">
        <v>6053</v>
      </c>
      <c r="D180" s="479" t="s">
        <v>6054</v>
      </c>
      <c r="E180" s="416" t="s">
        <v>14</v>
      </c>
      <c r="F180" s="417"/>
      <c r="G180" s="417"/>
      <c r="H180" s="418"/>
      <c r="I180" s="418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8"/>
      <c r="AC180" s="418"/>
      <c r="AD180" s="418"/>
      <c r="AE180" s="418"/>
      <c r="AF180" s="418"/>
      <c r="AG180" s="418"/>
      <c r="AH180" s="419"/>
      <c r="AI180" s="419"/>
      <c r="AJ180" s="424"/>
      <c r="AK180" s="425"/>
      <c r="AL180" s="419"/>
      <c r="AM180" s="420"/>
    </row>
    <row r="181" spans="1:39">
      <c r="A181" s="311"/>
      <c r="B181" s="311"/>
      <c r="C181" s="311"/>
      <c r="D181" s="311"/>
      <c r="E181" s="311"/>
      <c r="F181" s="300"/>
      <c r="G181" s="300"/>
      <c r="H181" s="300"/>
      <c r="I181" s="300"/>
      <c r="J181" s="300"/>
      <c r="K181" s="300"/>
      <c r="L181" s="300"/>
      <c r="M181" s="300"/>
      <c r="N181" s="300"/>
      <c r="O181" s="300"/>
      <c r="P181" s="300"/>
      <c r="Q181" s="300"/>
      <c r="R181" s="300"/>
      <c r="S181" s="300"/>
      <c r="T181" s="300"/>
      <c r="U181" s="300"/>
      <c r="V181" s="300"/>
      <c r="W181" s="300"/>
      <c r="X181" s="300"/>
      <c r="Y181" s="300"/>
      <c r="Z181" s="300"/>
      <c r="AA181" s="300"/>
      <c r="AB181" s="300"/>
      <c r="AC181" s="300"/>
      <c r="AD181" s="300"/>
      <c r="AE181" s="300"/>
      <c r="AF181" s="300"/>
      <c r="AG181" s="300"/>
    </row>
    <row r="182" spans="1:39" ht="15.5">
      <c r="A182" s="299"/>
      <c r="B182" s="299"/>
      <c r="C182" s="302"/>
      <c r="D182" s="303"/>
      <c r="E182" s="299"/>
      <c r="F182" s="299"/>
      <c r="G182" s="299"/>
      <c r="H182" s="298" t="s">
        <v>2547</v>
      </c>
      <c r="I182" s="298"/>
      <c r="J182" s="298"/>
      <c r="K182" s="298"/>
      <c r="L182" s="298"/>
      <c r="M182" s="298"/>
      <c r="N182" s="298"/>
      <c r="O182" s="298"/>
      <c r="P182" s="298"/>
      <c r="Q182" s="298"/>
      <c r="R182" s="298"/>
      <c r="S182" s="298"/>
      <c r="T182" s="318"/>
      <c r="W182" s="317"/>
      <c r="X182" s="297"/>
      <c r="Y182" s="304"/>
      <c r="Z182" s="305"/>
      <c r="AG182" s="298"/>
    </row>
    <row r="183" spans="1:39" ht="15.5">
      <c r="A183" s="299"/>
      <c r="B183" s="299"/>
      <c r="C183" s="302"/>
      <c r="D183" s="303" t="s">
        <v>2547</v>
      </c>
      <c r="E183" s="299"/>
      <c r="F183" s="299"/>
      <c r="G183" s="299"/>
      <c r="H183" s="298"/>
      <c r="I183" s="298"/>
      <c r="J183" s="298"/>
      <c r="K183" s="298"/>
      <c r="L183" s="298"/>
      <c r="M183" s="298"/>
      <c r="N183" s="298"/>
      <c r="O183" s="298"/>
      <c r="P183" s="298"/>
      <c r="Q183" s="298"/>
      <c r="R183" s="298"/>
      <c r="S183" s="298"/>
      <c r="T183" s="318"/>
      <c r="W183" s="317"/>
      <c r="X183" s="297"/>
      <c r="Y183" s="304"/>
      <c r="Z183" s="305"/>
      <c r="AG183" s="298"/>
    </row>
    <row r="184" spans="1:39" ht="15.5">
      <c r="A184" s="299"/>
      <c r="B184" s="299"/>
      <c r="C184" s="302"/>
      <c r="D184" s="303"/>
      <c r="E184" s="299"/>
      <c r="F184" s="299"/>
      <c r="G184" s="299"/>
      <c r="H184" s="298"/>
      <c r="I184" s="298"/>
      <c r="J184" s="298"/>
      <c r="K184" s="298"/>
      <c r="L184" s="298"/>
      <c r="M184" s="298"/>
      <c r="N184" s="298"/>
      <c r="O184" s="298"/>
      <c r="P184" s="298"/>
      <c r="Q184" s="298"/>
      <c r="R184" s="298"/>
      <c r="S184" s="298"/>
      <c r="T184" s="318"/>
      <c r="W184" s="317"/>
      <c r="X184" s="297"/>
      <c r="Y184" s="304"/>
      <c r="Z184" s="305"/>
      <c r="AG184" s="298"/>
    </row>
    <row r="185" spans="1:39" s="429" customFormat="1" ht="15.5">
      <c r="A185" s="595" t="s">
        <v>6981</v>
      </c>
      <c r="B185" s="595"/>
      <c r="C185" s="595"/>
      <c r="D185" s="595"/>
      <c r="E185" s="595"/>
      <c r="F185" s="595"/>
      <c r="G185" s="595"/>
      <c r="H185" s="595"/>
      <c r="I185" s="595"/>
      <c r="J185" s="595"/>
      <c r="K185" s="595"/>
      <c r="L185" s="595"/>
      <c r="M185" s="595"/>
      <c r="N185" s="595"/>
      <c r="O185" s="595"/>
      <c r="P185" s="595"/>
      <c r="Q185" s="595"/>
      <c r="R185" s="595"/>
      <c r="S185" s="595"/>
      <c r="T185" s="595"/>
      <c r="U185" s="595"/>
      <c r="V185" s="595"/>
      <c r="W185" s="595"/>
      <c r="X185" s="595"/>
      <c r="Y185" s="595"/>
      <c r="Z185" s="595"/>
      <c r="AA185" s="595"/>
      <c r="AB185" s="595"/>
      <c r="AC185" s="595"/>
      <c r="AD185" s="595"/>
      <c r="AE185" s="595"/>
      <c r="AF185" s="595"/>
      <c r="AG185" s="595"/>
      <c r="AH185" s="595"/>
      <c r="AI185" s="595"/>
      <c r="AJ185" s="595"/>
    </row>
    <row r="186" spans="1:39" s="429" customFormat="1" ht="15.5">
      <c r="A186" s="595" t="s">
        <v>7</v>
      </c>
      <c r="B186" s="595"/>
      <c r="C186" s="595"/>
      <c r="D186" s="595"/>
      <c r="E186" s="595"/>
      <c r="F186" s="595"/>
      <c r="G186" s="595"/>
      <c r="H186" s="595"/>
      <c r="I186" s="595"/>
      <c r="J186" s="595"/>
      <c r="K186" s="595"/>
      <c r="L186" s="595"/>
      <c r="M186" s="595"/>
      <c r="N186" s="595"/>
      <c r="O186" s="595"/>
      <c r="P186" s="595"/>
      <c r="Q186" s="595"/>
      <c r="R186" s="595"/>
      <c r="S186" s="595"/>
      <c r="T186" s="595"/>
      <c r="U186" s="595"/>
      <c r="V186" s="595"/>
      <c r="W186" s="595"/>
      <c r="X186" s="595"/>
      <c r="Y186" s="595"/>
      <c r="Z186" s="595"/>
      <c r="AA186" s="595"/>
      <c r="AB186" s="595"/>
      <c r="AC186" s="595"/>
      <c r="AD186" s="595"/>
      <c r="AE186" s="595"/>
      <c r="AF186" s="595"/>
      <c r="AG186" s="595"/>
      <c r="AH186" s="595"/>
      <c r="AI186" s="595"/>
      <c r="AJ186" s="595"/>
    </row>
    <row r="187" spans="1:39" s="429" customFormat="1" ht="15.5">
      <c r="A187" s="595" t="s">
        <v>6390</v>
      </c>
      <c r="B187" s="595"/>
      <c r="C187" s="595"/>
      <c r="D187" s="595"/>
      <c r="E187" s="595"/>
      <c r="F187" s="595"/>
      <c r="G187" s="595"/>
      <c r="H187" s="595"/>
      <c r="I187" s="595"/>
      <c r="J187" s="595"/>
      <c r="K187" s="595"/>
      <c r="L187" s="595"/>
      <c r="M187" s="595"/>
      <c r="N187" s="595"/>
      <c r="O187" s="595"/>
      <c r="P187" s="595"/>
      <c r="Q187" s="595"/>
      <c r="R187" s="595"/>
      <c r="S187" s="595"/>
      <c r="T187" s="595"/>
      <c r="U187" s="595"/>
      <c r="V187" s="595"/>
      <c r="W187" s="595"/>
      <c r="X187" s="595"/>
      <c r="Y187" s="595"/>
      <c r="Z187" s="595"/>
      <c r="AA187" s="595"/>
      <c r="AB187" s="595"/>
      <c r="AC187" s="595"/>
      <c r="AD187" s="595"/>
      <c r="AE187" s="595"/>
      <c r="AF187" s="595"/>
      <c r="AG187" s="595"/>
      <c r="AH187" s="595"/>
      <c r="AI187" s="595"/>
      <c r="AJ187" s="595"/>
    </row>
    <row r="188" spans="1:39" s="429" customFormat="1" ht="15.5">
      <c r="A188" s="430"/>
      <c r="B188" s="430"/>
      <c r="C188" s="430"/>
      <c r="D188" s="430"/>
      <c r="E188" s="430"/>
      <c r="F188" s="430"/>
      <c r="G188" s="430"/>
      <c r="H188" s="430"/>
      <c r="I188" s="430"/>
      <c r="J188" s="430"/>
      <c r="K188" s="430"/>
      <c r="L188" s="431"/>
      <c r="M188" s="431"/>
      <c r="N188" s="431"/>
      <c r="O188" s="431"/>
      <c r="P188" s="431"/>
      <c r="Q188" s="431"/>
      <c r="R188" s="431"/>
      <c r="S188" s="431"/>
      <c r="T188" s="431"/>
      <c r="U188" s="431"/>
      <c r="V188" s="431"/>
      <c r="W188" s="431"/>
      <c r="X188" s="431"/>
      <c r="Y188" s="431"/>
      <c r="Z188" s="431"/>
      <c r="AA188" s="431"/>
      <c r="AB188" s="431"/>
      <c r="AC188" s="431"/>
      <c r="AD188" s="431"/>
      <c r="AE188" s="431"/>
      <c r="AF188" s="431"/>
      <c r="AG188" s="431"/>
    </row>
    <row r="189" spans="1:39" s="429" customFormat="1" ht="16" thickBot="1">
      <c r="A189" s="671" t="s">
        <v>6967</v>
      </c>
      <c r="B189" s="671"/>
      <c r="C189" s="671"/>
      <c r="D189" s="671"/>
      <c r="E189" s="671"/>
      <c r="F189" s="671"/>
      <c r="G189" s="671"/>
      <c r="H189" s="671"/>
      <c r="I189" s="671"/>
      <c r="J189" s="671"/>
      <c r="K189" s="671"/>
      <c r="L189" s="671"/>
      <c r="M189" s="671"/>
      <c r="N189" s="671"/>
      <c r="O189" s="671"/>
      <c r="P189" s="671"/>
      <c r="Q189" s="671"/>
      <c r="R189" s="671"/>
      <c r="S189" s="671"/>
      <c r="T189" s="671"/>
      <c r="U189" s="671"/>
      <c r="V189" s="671"/>
      <c r="W189" s="671"/>
      <c r="X189" s="671"/>
      <c r="Y189" s="671"/>
      <c r="Z189" s="671"/>
      <c r="AA189" s="671"/>
      <c r="AB189" s="671"/>
      <c r="AC189" s="671"/>
      <c r="AD189" s="318" t="s">
        <v>7047</v>
      </c>
      <c r="AE189" s="671"/>
      <c r="AF189" s="671"/>
      <c r="AG189" s="671"/>
      <c r="AH189" s="671"/>
      <c r="AI189" s="671"/>
      <c r="AJ189" s="671"/>
    </row>
    <row r="190" spans="1:39" s="429" customFormat="1" ht="22.5" customHeight="1" thickBot="1">
      <c r="A190" s="628" t="s">
        <v>5762</v>
      </c>
      <c r="B190" s="629"/>
      <c r="C190" s="630"/>
      <c r="D190" s="649" t="s">
        <v>5763</v>
      </c>
      <c r="E190" s="652" t="s">
        <v>85</v>
      </c>
      <c r="F190" s="635" t="s">
        <v>6962</v>
      </c>
      <c r="G190" s="637"/>
      <c r="H190" s="637"/>
      <c r="I190" s="637"/>
      <c r="J190" s="637"/>
      <c r="K190" s="637"/>
      <c r="L190" s="637"/>
      <c r="M190" s="637"/>
      <c r="N190" s="637"/>
      <c r="O190" s="637"/>
      <c r="P190" s="637"/>
      <c r="Q190" s="637"/>
      <c r="R190" s="637"/>
      <c r="S190" s="637"/>
      <c r="T190" s="637"/>
      <c r="U190" s="637"/>
      <c r="V190" s="637"/>
      <c r="W190" s="637"/>
      <c r="X190" s="637"/>
      <c r="Y190" s="637"/>
      <c r="Z190" s="637"/>
      <c r="AA190" s="637"/>
      <c r="AB190" s="637"/>
      <c r="AC190" s="637"/>
      <c r="AD190" s="637"/>
      <c r="AE190" s="637"/>
      <c r="AF190" s="637"/>
      <c r="AG190" s="637"/>
      <c r="AH190" s="637"/>
      <c r="AI190" s="637"/>
      <c r="AJ190" s="639"/>
      <c r="AK190" s="631" t="s">
        <v>6961</v>
      </c>
      <c r="AL190" s="623"/>
      <c r="AM190" s="624"/>
    </row>
    <row r="191" spans="1:39" s="429" customFormat="1" ht="16" thickBot="1">
      <c r="A191" s="643" t="s">
        <v>5764</v>
      </c>
      <c r="B191" s="645" t="s">
        <v>5765</v>
      </c>
      <c r="C191" s="647" t="s">
        <v>83</v>
      </c>
      <c r="D191" s="650"/>
      <c r="E191" s="653"/>
      <c r="F191" s="628" t="s">
        <v>6960</v>
      </c>
      <c r="G191" s="629"/>
      <c r="H191" s="629"/>
      <c r="I191" s="629"/>
      <c r="J191" s="629"/>
      <c r="K191" s="629"/>
      <c r="L191" s="629"/>
      <c r="M191" s="629"/>
      <c r="N191" s="629"/>
      <c r="O191" s="629"/>
      <c r="P191" s="629"/>
      <c r="Q191" s="629"/>
      <c r="R191" s="629"/>
      <c r="S191" s="629"/>
      <c r="T191" s="629"/>
      <c r="U191" s="629"/>
      <c r="V191" s="629"/>
      <c r="W191" s="629"/>
      <c r="X191" s="629"/>
      <c r="Y191" s="629"/>
      <c r="Z191" s="629"/>
      <c r="AA191" s="629"/>
      <c r="AB191" s="629"/>
      <c r="AC191" s="629"/>
      <c r="AD191" s="629"/>
      <c r="AE191" s="629"/>
      <c r="AF191" s="629"/>
      <c r="AG191" s="629"/>
      <c r="AH191" s="629"/>
      <c r="AI191" s="629"/>
      <c r="AJ191" s="630"/>
      <c r="AK191" s="632"/>
      <c r="AL191" s="633"/>
      <c r="AM191" s="634"/>
    </row>
    <row r="192" spans="1:39" s="429" customFormat="1" ht="16" thickBot="1">
      <c r="A192" s="644"/>
      <c r="B192" s="646"/>
      <c r="C192" s="648"/>
      <c r="D192" s="651"/>
      <c r="E192" s="654"/>
      <c r="F192" s="432">
        <v>1</v>
      </c>
      <c r="G192" s="433">
        <v>2</v>
      </c>
      <c r="H192" s="433">
        <v>3</v>
      </c>
      <c r="I192" s="433">
        <v>4</v>
      </c>
      <c r="J192" s="433">
        <v>5</v>
      </c>
      <c r="K192" s="433">
        <v>6</v>
      </c>
      <c r="L192" s="433">
        <v>7</v>
      </c>
      <c r="M192" s="433">
        <v>8</v>
      </c>
      <c r="N192" s="433">
        <v>9</v>
      </c>
      <c r="O192" s="433">
        <v>10</v>
      </c>
      <c r="P192" s="433">
        <v>11</v>
      </c>
      <c r="Q192" s="433">
        <v>12</v>
      </c>
      <c r="R192" s="433">
        <v>13</v>
      </c>
      <c r="S192" s="433">
        <v>14</v>
      </c>
      <c r="T192" s="433">
        <v>15</v>
      </c>
      <c r="U192" s="433">
        <v>16</v>
      </c>
      <c r="V192" s="433">
        <v>17</v>
      </c>
      <c r="W192" s="433">
        <v>18</v>
      </c>
      <c r="X192" s="433">
        <v>19</v>
      </c>
      <c r="Y192" s="433">
        <v>20</v>
      </c>
      <c r="Z192" s="433">
        <v>21</v>
      </c>
      <c r="AA192" s="433">
        <v>22</v>
      </c>
      <c r="AB192" s="433">
        <v>23</v>
      </c>
      <c r="AC192" s="433">
        <v>24</v>
      </c>
      <c r="AD192" s="433">
        <v>25</v>
      </c>
      <c r="AE192" s="433">
        <v>26</v>
      </c>
      <c r="AF192" s="433">
        <v>27</v>
      </c>
      <c r="AG192" s="433">
        <v>28</v>
      </c>
      <c r="AH192" s="433">
        <v>29</v>
      </c>
      <c r="AI192" s="433">
        <v>30</v>
      </c>
      <c r="AJ192" s="441">
        <v>31</v>
      </c>
      <c r="AK192" s="526" t="s">
        <v>5766</v>
      </c>
      <c r="AL192" s="527" t="s">
        <v>5767</v>
      </c>
      <c r="AM192" s="528" t="s">
        <v>5768</v>
      </c>
    </row>
    <row r="193" spans="1:39" ht="15.5">
      <c r="A193" s="400">
        <v>1</v>
      </c>
      <c r="B193" s="501" t="s">
        <v>6055</v>
      </c>
      <c r="C193" s="402" t="s">
        <v>6056</v>
      </c>
      <c r="D193" s="403" t="s">
        <v>6057</v>
      </c>
      <c r="E193" s="470" t="s">
        <v>13</v>
      </c>
      <c r="F193" s="405"/>
      <c r="G193" s="405"/>
      <c r="H193" s="406"/>
      <c r="I193" s="406"/>
      <c r="J193" s="406"/>
      <c r="K193" s="406"/>
      <c r="L193" s="406"/>
      <c r="M193" s="406"/>
      <c r="N193" s="406"/>
      <c r="O193" s="406"/>
      <c r="P193" s="406"/>
      <c r="Q193" s="406"/>
      <c r="R193" s="406"/>
      <c r="S193" s="406"/>
      <c r="T193" s="406"/>
      <c r="U193" s="406"/>
      <c r="V193" s="406"/>
      <c r="W193" s="406"/>
      <c r="X193" s="406"/>
      <c r="Y193" s="406"/>
      <c r="Z193" s="406"/>
      <c r="AA193" s="406"/>
      <c r="AB193" s="406"/>
      <c r="AC193" s="406"/>
      <c r="AD193" s="406"/>
      <c r="AE193" s="406"/>
      <c r="AF193" s="406"/>
      <c r="AG193" s="406"/>
      <c r="AH193" s="407"/>
      <c r="AI193" s="407"/>
      <c r="AJ193" s="421"/>
      <c r="AK193" s="486"/>
      <c r="AL193" s="407"/>
      <c r="AM193" s="408"/>
    </row>
    <row r="194" spans="1:39" ht="15.5">
      <c r="A194" s="409">
        <v>2</v>
      </c>
      <c r="B194" s="372">
        <v>17349</v>
      </c>
      <c r="C194" s="373" t="s">
        <v>6058</v>
      </c>
      <c r="D194" s="374" t="s">
        <v>6059</v>
      </c>
      <c r="E194" s="380" t="s">
        <v>13</v>
      </c>
      <c r="F194" s="376"/>
      <c r="G194" s="376"/>
      <c r="H194" s="377"/>
      <c r="I194" s="377"/>
      <c r="J194" s="377"/>
      <c r="K194" s="377"/>
      <c r="L194" s="377"/>
      <c r="M194" s="377"/>
      <c r="N194" s="377"/>
      <c r="O194" s="377"/>
      <c r="P194" s="377"/>
      <c r="Q194" s="377"/>
      <c r="R194" s="377"/>
      <c r="S194" s="377"/>
      <c r="T194" s="377"/>
      <c r="U194" s="377"/>
      <c r="V194" s="377"/>
      <c r="W194" s="377"/>
      <c r="X194" s="377"/>
      <c r="Y194" s="377"/>
      <c r="Z194" s="377"/>
      <c r="AA194" s="377"/>
      <c r="AB194" s="377"/>
      <c r="AC194" s="377"/>
      <c r="AD194" s="377"/>
      <c r="AE194" s="377"/>
      <c r="AF194" s="377"/>
      <c r="AG194" s="377"/>
      <c r="AH194" s="368"/>
      <c r="AI194" s="368"/>
      <c r="AJ194" s="422"/>
      <c r="AK194" s="444"/>
      <c r="AL194" s="368"/>
      <c r="AM194" s="410"/>
    </row>
    <row r="195" spans="1:39" ht="15.5">
      <c r="A195" s="409">
        <v>3</v>
      </c>
      <c r="B195" s="372">
        <v>17168</v>
      </c>
      <c r="C195" s="378" t="s">
        <v>6060</v>
      </c>
      <c r="D195" s="379" t="s">
        <v>6061</v>
      </c>
      <c r="E195" s="382" t="s">
        <v>13</v>
      </c>
      <c r="F195" s="376"/>
      <c r="G195" s="376"/>
      <c r="H195" s="377"/>
      <c r="I195" s="377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/>
      <c r="W195" s="377"/>
      <c r="X195" s="377"/>
      <c r="Y195" s="377"/>
      <c r="Z195" s="377"/>
      <c r="AA195" s="377"/>
      <c r="AB195" s="377"/>
      <c r="AC195" s="377"/>
      <c r="AD195" s="377"/>
      <c r="AE195" s="377"/>
      <c r="AF195" s="377"/>
      <c r="AG195" s="377"/>
      <c r="AH195" s="368"/>
      <c r="AI195" s="368"/>
      <c r="AJ195" s="422" t="s">
        <v>2547</v>
      </c>
      <c r="AK195" s="444"/>
      <c r="AL195" s="368"/>
      <c r="AM195" s="410"/>
    </row>
    <row r="196" spans="1:39" ht="15.5">
      <c r="A196" s="409">
        <v>4</v>
      </c>
      <c r="B196" s="372">
        <v>17276</v>
      </c>
      <c r="C196" s="373" t="s">
        <v>6062</v>
      </c>
      <c r="D196" s="374" t="s">
        <v>6063</v>
      </c>
      <c r="E196" s="380" t="s">
        <v>14</v>
      </c>
      <c r="F196" s="376"/>
      <c r="G196" s="376"/>
      <c r="H196" s="377"/>
      <c r="I196" s="377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/>
      <c r="W196" s="377"/>
      <c r="X196" s="377"/>
      <c r="Y196" s="377"/>
      <c r="Z196" s="377"/>
      <c r="AA196" s="377"/>
      <c r="AB196" s="377"/>
      <c r="AC196" s="377"/>
      <c r="AD196" s="377"/>
      <c r="AE196" s="377"/>
      <c r="AF196" s="377"/>
      <c r="AG196" s="377"/>
      <c r="AH196" s="368"/>
      <c r="AI196" s="368"/>
      <c r="AJ196" s="422"/>
      <c r="AK196" s="444"/>
      <c r="AL196" s="368"/>
      <c r="AM196" s="410"/>
    </row>
    <row r="197" spans="1:39" ht="15.5">
      <c r="A197" s="409">
        <v>5</v>
      </c>
      <c r="B197" s="372">
        <v>17802</v>
      </c>
      <c r="C197" s="373" t="s">
        <v>6389</v>
      </c>
      <c r="D197" s="374" t="s">
        <v>6388</v>
      </c>
      <c r="E197" s="380" t="s">
        <v>13</v>
      </c>
      <c r="F197" s="376"/>
      <c r="G197" s="376"/>
      <c r="H197" s="377"/>
      <c r="I197" s="377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7"/>
      <c r="AC197" s="377"/>
      <c r="AD197" s="377"/>
      <c r="AE197" s="377"/>
      <c r="AF197" s="377"/>
      <c r="AG197" s="377"/>
      <c r="AH197" s="368"/>
      <c r="AI197" s="368"/>
      <c r="AJ197" s="422"/>
      <c r="AK197" s="444"/>
      <c r="AL197" s="368"/>
      <c r="AM197" s="410"/>
    </row>
    <row r="198" spans="1:39" ht="15.5">
      <c r="A198" s="409">
        <v>6</v>
      </c>
      <c r="B198" s="372">
        <v>17348</v>
      </c>
      <c r="C198" s="373" t="s">
        <v>6064</v>
      </c>
      <c r="D198" s="374" t="s">
        <v>6065</v>
      </c>
      <c r="E198" s="380" t="s">
        <v>14</v>
      </c>
      <c r="F198" s="376"/>
      <c r="G198" s="376"/>
      <c r="H198" s="377"/>
      <c r="I198" s="377"/>
      <c r="J198" s="377"/>
      <c r="K198" s="381"/>
      <c r="L198" s="381"/>
      <c r="M198" s="381"/>
      <c r="N198" s="381"/>
      <c r="O198" s="381"/>
      <c r="P198" s="381"/>
      <c r="Q198" s="381"/>
      <c r="R198" s="381"/>
      <c r="S198" s="381"/>
      <c r="T198" s="381"/>
      <c r="U198" s="381"/>
      <c r="V198" s="381"/>
      <c r="W198" s="381"/>
      <c r="X198" s="381"/>
      <c r="Y198" s="381"/>
      <c r="Z198" s="381"/>
      <c r="AA198" s="381"/>
      <c r="AB198" s="381"/>
      <c r="AC198" s="381"/>
      <c r="AD198" s="381"/>
      <c r="AE198" s="381"/>
      <c r="AF198" s="381"/>
      <c r="AG198" s="381"/>
      <c r="AH198" s="368"/>
      <c r="AI198" s="368"/>
      <c r="AJ198" s="422"/>
      <c r="AK198" s="444"/>
      <c r="AL198" s="368"/>
      <c r="AM198" s="410"/>
    </row>
    <row r="199" spans="1:39" ht="15.5">
      <c r="A199" s="409">
        <v>7</v>
      </c>
      <c r="B199" s="372">
        <v>17350</v>
      </c>
      <c r="C199" s="385" t="s">
        <v>6066</v>
      </c>
      <c r="D199" s="386" t="s">
        <v>6067</v>
      </c>
      <c r="E199" s="387" t="s">
        <v>14</v>
      </c>
      <c r="F199" s="376"/>
      <c r="G199" s="376"/>
      <c r="H199" s="377"/>
      <c r="I199" s="377"/>
      <c r="J199" s="377"/>
      <c r="K199" s="381"/>
      <c r="L199" s="381"/>
      <c r="M199" s="381"/>
      <c r="N199" s="381"/>
      <c r="O199" s="381"/>
      <c r="P199" s="381"/>
      <c r="Q199" s="381"/>
      <c r="R199" s="381"/>
      <c r="S199" s="381"/>
      <c r="T199" s="381"/>
      <c r="U199" s="381"/>
      <c r="V199" s="381"/>
      <c r="W199" s="381"/>
      <c r="X199" s="381"/>
      <c r="Y199" s="381"/>
      <c r="Z199" s="381"/>
      <c r="AA199" s="381"/>
      <c r="AB199" s="381"/>
      <c r="AC199" s="381"/>
      <c r="AD199" s="381"/>
      <c r="AE199" s="381"/>
      <c r="AF199" s="381"/>
      <c r="AG199" s="381"/>
      <c r="AH199" s="368"/>
      <c r="AI199" s="368"/>
      <c r="AJ199" s="422"/>
      <c r="AK199" s="444"/>
      <c r="AL199" s="368"/>
      <c r="AM199" s="410"/>
    </row>
    <row r="200" spans="1:39" ht="15.5">
      <c r="A200" s="409">
        <v>8</v>
      </c>
      <c r="B200" s="372">
        <v>17175</v>
      </c>
      <c r="C200" s="378" t="s">
        <v>6068</v>
      </c>
      <c r="D200" s="379" t="s">
        <v>6069</v>
      </c>
      <c r="E200" s="375" t="s">
        <v>13</v>
      </c>
      <c r="F200" s="376"/>
      <c r="G200" s="376"/>
      <c r="H200" s="377"/>
      <c r="I200" s="377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7"/>
      <c r="AC200" s="377"/>
      <c r="AD200" s="377"/>
      <c r="AE200" s="377"/>
      <c r="AF200" s="377"/>
      <c r="AG200" s="377"/>
      <c r="AH200" s="368"/>
      <c r="AI200" s="368"/>
      <c r="AJ200" s="422"/>
      <c r="AK200" s="444"/>
      <c r="AL200" s="368"/>
      <c r="AM200" s="410"/>
    </row>
    <row r="201" spans="1:39" ht="15.5">
      <c r="A201" s="409">
        <v>9</v>
      </c>
      <c r="B201" s="372">
        <v>17385</v>
      </c>
      <c r="C201" s="385" t="s">
        <v>6070</v>
      </c>
      <c r="D201" s="386" t="s">
        <v>6071</v>
      </c>
      <c r="E201" s="387" t="s">
        <v>13</v>
      </c>
      <c r="F201" s="376"/>
      <c r="G201" s="376"/>
      <c r="H201" s="377"/>
      <c r="I201" s="377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7"/>
      <c r="AA201" s="377"/>
      <c r="AB201" s="377"/>
      <c r="AC201" s="377"/>
      <c r="AD201" s="377"/>
      <c r="AE201" s="377"/>
      <c r="AF201" s="377"/>
      <c r="AG201" s="377"/>
      <c r="AH201" s="368"/>
      <c r="AI201" s="368"/>
      <c r="AJ201" s="422"/>
      <c r="AK201" s="444"/>
      <c r="AL201" s="368"/>
      <c r="AM201" s="410"/>
    </row>
    <row r="202" spans="1:39" ht="15.5">
      <c r="A202" s="409">
        <v>10</v>
      </c>
      <c r="B202" s="372">
        <v>17386</v>
      </c>
      <c r="C202" s="490" t="s">
        <v>6072</v>
      </c>
      <c r="D202" s="491" t="s">
        <v>6073</v>
      </c>
      <c r="E202" s="387" t="s">
        <v>13</v>
      </c>
      <c r="F202" s="376"/>
      <c r="G202" s="376"/>
      <c r="H202" s="377"/>
      <c r="I202" s="377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7"/>
      <c r="AC202" s="377"/>
      <c r="AD202" s="377"/>
      <c r="AE202" s="377"/>
      <c r="AF202" s="377"/>
      <c r="AG202" s="377"/>
      <c r="AH202" s="368"/>
      <c r="AI202" s="368"/>
      <c r="AJ202" s="422"/>
      <c r="AK202" s="444"/>
      <c r="AL202" s="368"/>
      <c r="AM202" s="410"/>
    </row>
    <row r="203" spans="1:39" ht="15.5">
      <c r="A203" s="409">
        <v>11</v>
      </c>
      <c r="B203" s="502">
        <v>17414</v>
      </c>
      <c r="C203" s="492" t="s">
        <v>6074</v>
      </c>
      <c r="D203" s="482" t="s">
        <v>6075</v>
      </c>
      <c r="E203" s="493" t="s">
        <v>13</v>
      </c>
      <c r="F203" s="376"/>
      <c r="G203" s="376"/>
      <c r="H203" s="377"/>
      <c r="I203" s="377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7"/>
      <c r="AC203" s="377"/>
      <c r="AD203" s="377"/>
      <c r="AE203" s="377"/>
      <c r="AF203" s="377"/>
      <c r="AG203" s="377"/>
      <c r="AH203" s="368"/>
      <c r="AI203" s="368"/>
      <c r="AJ203" s="422"/>
      <c r="AK203" s="444"/>
      <c r="AL203" s="368"/>
      <c r="AM203" s="410"/>
    </row>
    <row r="204" spans="1:39" ht="15.5">
      <c r="A204" s="409">
        <v>12</v>
      </c>
      <c r="B204" s="372">
        <v>17355</v>
      </c>
      <c r="C204" s="385" t="s">
        <v>6078</v>
      </c>
      <c r="D204" s="386" t="s">
        <v>6079</v>
      </c>
      <c r="E204" s="478" t="s">
        <v>13</v>
      </c>
      <c r="F204" s="376"/>
      <c r="G204" s="376"/>
      <c r="H204" s="377"/>
      <c r="I204" s="377"/>
      <c r="J204" s="377"/>
      <c r="K204" s="377"/>
      <c r="L204" s="377"/>
      <c r="M204" s="377"/>
      <c r="N204" s="377"/>
      <c r="O204" s="377"/>
      <c r="P204" s="377"/>
      <c r="Q204" s="377"/>
      <c r="R204" s="377"/>
      <c r="S204" s="377"/>
      <c r="T204" s="377"/>
      <c r="U204" s="377"/>
      <c r="V204" s="377"/>
      <c r="W204" s="377"/>
      <c r="X204" s="377"/>
      <c r="Y204" s="377"/>
      <c r="Z204" s="377"/>
      <c r="AA204" s="377"/>
      <c r="AB204" s="377"/>
      <c r="AC204" s="377"/>
      <c r="AD204" s="377"/>
      <c r="AE204" s="377"/>
      <c r="AF204" s="377"/>
      <c r="AG204" s="377"/>
      <c r="AH204" s="368"/>
      <c r="AI204" s="368"/>
      <c r="AJ204" s="422"/>
      <c r="AK204" s="444"/>
      <c r="AL204" s="368"/>
      <c r="AM204" s="410"/>
    </row>
    <row r="205" spans="1:39" ht="18">
      <c r="A205" s="409">
        <v>13</v>
      </c>
      <c r="B205" s="494">
        <v>17358</v>
      </c>
      <c r="C205" s="495" t="s">
        <v>6080</v>
      </c>
      <c r="D205" s="496" t="s">
        <v>6081</v>
      </c>
      <c r="E205" s="497" t="s">
        <v>14</v>
      </c>
      <c r="F205" s="376"/>
      <c r="G205" s="376"/>
      <c r="H205" s="377"/>
      <c r="I205" s="377"/>
      <c r="J205" s="377"/>
      <c r="K205" s="377"/>
      <c r="L205" s="377"/>
      <c r="M205" s="377"/>
      <c r="N205" s="377"/>
      <c r="O205" s="377"/>
      <c r="P205" s="377"/>
      <c r="Q205" s="377"/>
      <c r="R205" s="377"/>
      <c r="S205" s="377"/>
      <c r="T205" s="377"/>
      <c r="U205" s="377"/>
      <c r="V205" s="377"/>
      <c r="W205" s="377"/>
      <c r="X205" s="377"/>
      <c r="Y205" s="377"/>
      <c r="Z205" s="377"/>
      <c r="AA205" s="377"/>
      <c r="AB205" s="377"/>
      <c r="AC205" s="377"/>
      <c r="AD205" s="377"/>
      <c r="AE205" s="377"/>
      <c r="AF205" s="377"/>
      <c r="AG205" s="377"/>
      <c r="AH205" s="368"/>
      <c r="AI205" s="368"/>
      <c r="AJ205" s="422"/>
      <c r="AK205" s="444"/>
      <c r="AL205" s="368"/>
      <c r="AM205" s="410"/>
    </row>
    <row r="206" spans="1:39" ht="15.5">
      <c r="A206" s="409">
        <v>14</v>
      </c>
      <c r="B206" s="372">
        <v>17322</v>
      </c>
      <c r="C206" s="373" t="s">
        <v>6082</v>
      </c>
      <c r="D206" s="374" t="s">
        <v>6083</v>
      </c>
      <c r="E206" s="380" t="s">
        <v>13</v>
      </c>
      <c r="F206" s="376"/>
      <c r="G206" s="376"/>
      <c r="H206" s="377"/>
      <c r="I206" s="377"/>
      <c r="J206" s="377"/>
      <c r="K206" s="377"/>
      <c r="L206" s="377"/>
      <c r="M206" s="377"/>
      <c r="N206" s="377"/>
      <c r="O206" s="377"/>
      <c r="P206" s="377"/>
      <c r="Q206" s="377"/>
      <c r="R206" s="377"/>
      <c r="S206" s="377"/>
      <c r="T206" s="377"/>
      <c r="U206" s="377"/>
      <c r="V206" s="377"/>
      <c r="W206" s="377"/>
      <c r="X206" s="377"/>
      <c r="Y206" s="377"/>
      <c r="Z206" s="377"/>
      <c r="AA206" s="377"/>
      <c r="AB206" s="377"/>
      <c r="AC206" s="377"/>
      <c r="AD206" s="377"/>
      <c r="AE206" s="377"/>
      <c r="AF206" s="377"/>
      <c r="AG206" s="377"/>
      <c r="AH206" s="368"/>
      <c r="AI206" s="368"/>
      <c r="AJ206" s="422"/>
      <c r="AK206" s="444"/>
      <c r="AL206" s="368"/>
      <c r="AM206" s="410"/>
    </row>
    <row r="207" spans="1:39" ht="15.5">
      <c r="A207" s="409">
        <v>15</v>
      </c>
      <c r="B207" s="372">
        <v>17389</v>
      </c>
      <c r="C207" s="373" t="s">
        <v>6084</v>
      </c>
      <c r="D207" s="374" t="s">
        <v>6085</v>
      </c>
      <c r="E207" s="380" t="s">
        <v>13</v>
      </c>
      <c r="F207" s="376"/>
      <c r="G207" s="376"/>
      <c r="H207" s="377"/>
      <c r="I207" s="377"/>
      <c r="J207" s="377"/>
      <c r="K207" s="377"/>
      <c r="L207" s="377"/>
      <c r="M207" s="377"/>
      <c r="N207" s="377"/>
      <c r="O207" s="377"/>
      <c r="P207" s="377"/>
      <c r="Q207" s="377"/>
      <c r="R207" s="377"/>
      <c r="S207" s="377"/>
      <c r="T207" s="377"/>
      <c r="U207" s="377"/>
      <c r="V207" s="377"/>
      <c r="W207" s="377"/>
      <c r="X207" s="377"/>
      <c r="Y207" s="377"/>
      <c r="Z207" s="377"/>
      <c r="AA207" s="377"/>
      <c r="AB207" s="377"/>
      <c r="AC207" s="384"/>
      <c r="AD207" s="377"/>
      <c r="AE207" s="377"/>
      <c r="AF207" s="377"/>
      <c r="AG207" s="377"/>
      <c r="AH207" s="368"/>
      <c r="AI207" s="368"/>
      <c r="AJ207" s="422"/>
      <c r="AK207" s="444"/>
      <c r="AL207" s="368"/>
      <c r="AM207" s="410"/>
    </row>
    <row r="208" spans="1:39" ht="15.5">
      <c r="A208" s="409">
        <v>16</v>
      </c>
      <c r="B208" s="372">
        <v>17359</v>
      </c>
      <c r="C208" s="385" t="s">
        <v>6086</v>
      </c>
      <c r="D208" s="386" t="s">
        <v>6087</v>
      </c>
      <c r="E208" s="478" t="s">
        <v>13</v>
      </c>
      <c r="F208" s="376"/>
      <c r="G208" s="376"/>
      <c r="H208" s="377"/>
      <c r="I208" s="377"/>
      <c r="J208" s="377"/>
      <c r="K208" s="377"/>
      <c r="L208" s="377"/>
      <c r="M208" s="377"/>
      <c r="N208" s="377"/>
      <c r="O208" s="377"/>
      <c r="P208" s="377"/>
      <c r="Q208" s="377"/>
      <c r="R208" s="377"/>
      <c r="S208" s="377"/>
      <c r="T208" s="377"/>
      <c r="U208" s="377"/>
      <c r="V208" s="377"/>
      <c r="W208" s="377"/>
      <c r="X208" s="377"/>
      <c r="Y208" s="377"/>
      <c r="Z208" s="377"/>
      <c r="AA208" s="377"/>
      <c r="AB208" s="377"/>
      <c r="AC208" s="377"/>
      <c r="AD208" s="377"/>
      <c r="AE208" s="377"/>
      <c r="AF208" s="377"/>
      <c r="AG208" s="377"/>
      <c r="AH208" s="368"/>
      <c r="AI208" s="368"/>
      <c r="AJ208" s="422"/>
      <c r="AK208" s="444"/>
      <c r="AL208" s="368"/>
      <c r="AM208" s="410"/>
    </row>
    <row r="209" spans="1:39" ht="15.5">
      <c r="A209" s="409">
        <v>17</v>
      </c>
      <c r="B209" s="372">
        <v>17390</v>
      </c>
      <c r="C209" s="373" t="s">
        <v>6090</v>
      </c>
      <c r="D209" s="374" t="s">
        <v>6091</v>
      </c>
      <c r="E209" s="380" t="s">
        <v>13</v>
      </c>
      <c r="F209" s="376"/>
      <c r="G209" s="376"/>
      <c r="H209" s="377"/>
      <c r="I209" s="377"/>
      <c r="J209" s="377"/>
      <c r="K209" s="377"/>
      <c r="L209" s="377"/>
      <c r="M209" s="377"/>
      <c r="N209" s="377"/>
      <c r="O209" s="377"/>
      <c r="P209" s="377"/>
      <c r="Q209" s="377"/>
      <c r="R209" s="377"/>
      <c r="S209" s="377"/>
      <c r="T209" s="377"/>
      <c r="U209" s="377"/>
      <c r="V209" s="377"/>
      <c r="W209" s="377"/>
      <c r="X209" s="377"/>
      <c r="Y209" s="377"/>
      <c r="Z209" s="377"/>
      <c r="AA209" s="377"/>
      <c r="AB209" s="377"/>
      <c r="AC209" s="377"/>
      <c r="AD209" s="377"/>
      <c r="AE209" s="377"/>
      <c r="AF209" s="377"/>
      <c r="AG209" s="377"/>
      <c r="AH209" s="368"/>
      <c r="AI209" s="368"/>
      <c r="AJ209" s="422"/>
      <c r="AK209" s="444"/>
      <c r="AL209" s="368"/>
      <c r="AM209" s="410"/>
    </row>
    <row r="210" spans="1:39" ht="15.5">
      <c r="A210" s="409">
        <v>18</v>
      </c>
      <c r="B210" s="372">
        <v>17370</v>
      </c>
      <c r="C210" s="373" t="s">
        <v>6092</v>
      </c>
      <c r="D210" s="374" t="s">
        <v>6093</v>
      </c>
      <c r="E210" s="380" t="s">
        <v>13</v>
      </c>
      <c r="F210" s="376"/>
      <c r="G210" s="376"/>
      <c r="H210" s="377"/>
      <c r="I210" s="377"/>
      <c r="J210" s="377"/>
      <c r="K210" s="377"/>
      <c r="L210" s="377"/>
      <c r="M210" s="377"/>
      <c r="N210" s="377"/>
      <c r="O210" s="377"/>
      <c r="P210" s="377"/>
      <c r="Q210" s="377"/>
      <c r="R210" s="377"/>
      <c r="S210" s="377"/>
      <c r="T210" s="377"/>
      <c r="U210" s="377"/>
      <c r="V210" s="377"/>
      <c r="W210" s="377"/>
      <c r="X210" s="377"/>
      <c r="Y210" s="377"/>
      <c r="Z210" s="377"/>
      <c r="AA210" s="377"/>
      <c r="AB210" s="377"/>
      <c r="AC210" s="377"/>
      <c r="AD210" s="377"/>
      <c r="AE210" s="377"/>
      <c r="AF210" s="377"/>
      <c r="AG210" s="377"/>
      <c r="AH210" s="368"/>
      <c r="AI210" s="368"/>
      <c r="AJ210" s="422"/>
      <c r="AK210" s="444"/>
      <c r="AL210" s="368"/>
      <c r="AM210" s="410"/>
    </row>
    <row r="211" spans="1:39" ht="15.5">
      <c r="A211" s="409">
        <v>19</v>
      </c>
      <c r="B211" s="372">
        <v>17371</v>
      </c>
      <c r="C211" s="373" t="s">
        <v>6094</v>
      </c>
      <c r="D211" s="374" t="s">
        <v>6095</v>
      </c>
      <c r="E211" s="380" t="s">
        <v>13</v>
      </c>
      <c r="F211" s="376"/>
      <c r="G211" s="376"/>
      <c r="H211" s="377"/>
      <c r="I211" s="377"/>
      <c r="J211" s="377"/>
      <c r="K211" s="377"/>
      <c r="L211" s="377"/>
      <c r="M211" s="377"/>
      <c r="N211" s="377"/>
      <c r="O211" s="377"/>
      <c r="P211" s="377"/>
      <c r="Q211" s="377"/>
      <c r="R211" s="377"/>
      <c r="S211" s="377"/>
      <c r="T211" s="377"/>
      <c r="U211" s="377"/>
      <c r="V211" s="377"/>
      <c r="W211" s="377"/>
      <c r="X211" s="377"/>
      <c r="Y211" s="377"/>
      <c r="Z211" s="377"/>
      <c r="AA211" s="377"/>
      <c r="AB211" s="377"/>
      <c r="AC211" s="377"/>
      <c r="AD211" s="377"/>
      <c r="AE211" s="377"/>
      <c r="AF211" s="377"/>
      <c r="AG211" s="377"/>
      <c r="AH211" s="368"/>
      <c r="AI211" s="368"/>
      <c r="AJ211" s="422"/>
      <c r="AK211" s="444"/>
      <c r="AL211" s="368"/>
      <c r="AM211" s="410"/>
    </row>
    <row r="212" spans="1:39" ht="15.5">
      <c r="A212" s="409">
        <v>20</v>
      </c>
      <c r="B212" s="372">
        <v>17369</v>
      </c>
      <c r="C212" s="373" t="s">
        <v>6096</v>
      </c>
      <c r="D212" s="374" t="s">
        <v>6097</v>
      </c>
      <c r="E212" s="380" t="s">
        <v>13</v>
      </c>
      <c r="F212" s="392"/>
      <c r="G212" s="392"/>
      <c r="H212" s="381"/>
      <c r="I212" s="381"/>
      <c r="J212" s="381"/>
      <c r="K212" s="381"/>
      <c r="L212" s="381"/>
      <c r="M212" s="381"/>
      <c r="N212" s="381"/>
      <c r="O212" s="381"/>
      <c r="P212" s="381"/>
      <c r="Q212" s="381"/>
      <c r="R212" s="381"/>
      <c r="S212" s="381"/>
      <c r="T212" s="381"/>
      <c r="U212" s="381"/>
      <c r="V212" s="381"/>
      <c r="W212" s="381"/>
      <c r="X212" s="381"/>
      <c r="Y212" s="381"/>
      <c r="Z212" s="381"/>
      <c r="AA212" s="381"/>
      <c r="AB212" s="381"/>
      <c r="AC212" s="381"/>
      <c r="AD212" s="381"/>
      <c r="AE212" s="381"/>
      <c r="AF212" s="381"/>
      <c r="AG212" s="381"/>
      <c r="AH212" s="368"/>
      <c r="AI212" s="368"/>
      <c r="AJ212" s="422"/>
      <c r="AK212" s="444"/>
      <c r="AL212" s="368"/>
      <c r="AM212" s="410"/>
    </row>
    <row r="213" spans="1:39" ht="15.5">
      <c r="A213" s="409">
        <v>21</v>
      </c>
      <c r="B213" s="372">
        <v>17217</v>
      </c>
      <c r="C213" s="373" t="s">
        <v>6098</v>
      </c>
      <c r="D213" s="374" t="s">
        <v>6099</v>
      </c>
      <c r="E213" s="380" t="s">
        <v>13</v>
      </c>
      <c r="F213" s="376"/>
      <c r="G213" s="376"/>
      <c r="H213" s="377"/>
      <c r="I213" s="377"/>
      <c r="J213" s="377"/>
      <c r="K213" s="377"/>
      <c r="L213" s="377"/>
      <c r="M213" s="377"/>
      <c r="N213" s="377"/>
      <c r="O213" s="377"/>
      <c r="P213" s="377"/>
      <c r="Q213" s="377"/>
      <c r="R213" s="377"/>
      <c r="S213" s="377"/>
      <c r="T213" s="377"/>
      <c r="U213" s="377"/>
      <c r="V213" s="377"/>
      <c r="W213" s="377"/>
      <c r="X213" s="377"/>
      <c r="Y213" s="377"/>
      <c r="Z213" s="377"/>
      <c r="AA213" s="377"/>
      <c r="AB213" s="377"/>
      <c r="AC213" s="377"/>
      <c r="AD213" s="377"/>
      <c r="AE213" s="377"/>
      <c r="AF213" s="377"/>
      <c r="AG213" s="377"/>
      <c r="AH213" s="368"/>
      <c r="AI213" s="368"/>
      <c r="AJ213" s="422"/>
      <c r="AK213" s="444"/>
      <c r="AL213" s="368"/>
      <c r="AM213" s="410"/>
    </row>
    <row r="214" spans="1:39" ht="15.5">
      <c r="A214" s="409">
        <v>22</v>
      </c>
      <c r="B214" s="372">
        <v>17365</v>
      </c>
      <c r="C214" s="385" t="s">
        <v>6100</v>
      </c>
      <c r="D214" s="386" t="s">
        <v>6101</v>
      </c>
      <c r="E214" s="478" t="s">
        <v>13</v>
      </c>
      <c r="F214" s="376"/>
      <c r="G214" s="376"/>
      <c r="H214" s="377"/>
      <c r="I214" s="377"/>
      <c r="J214" s="377"/>
      <c r="K214" s="377"/>
      <c r="L214" s="377"/>
      <c r="M214" s="377"/>
      <c r="N214" s="377"/>
      <c r="O214" s="377"/>
      <c r="P214" s="377"/>
      <c r="Q214" s="377"/>
      <c r="R214" s="377"/>
      <c r="S214" s="377"/>
      <c r="T214" s="377"/>
      <c r="U214" s="377"/>
      <c r="V214" s="377"/>
      <c r="W214" s="377"/>
      <c r="X214" s="377"/>
      <c r="Y214" s="377"/>
      <c r="Z214" s="377"/>
      <c r="AA214" s="377"/>
      <c r="AB214" s="377"/>
      <c r="AC214" s="377"/>
      <c r="AD214" s="377"/>
      <c r="AE214" s="377"/>
      <c r="AF214" s="377"/>
      <c r="AG214" s="377"/>
      <c r="AH214" s="368"/>
      <c r="AI214" s="368"/>
      <c r="AJ214" s="422"/>
      <c r="AK214" s="444"/>
      <c r="AL214" s="368"/>
      <c r="AM214" s="410"/>
    </row>
    <row r="215" spans="1:39" ht="15.5">
      <c r="A215" s="409">
        <v>23</v>
      </c>
      <c r="B215" s="372">
        <v>17401</v>
      </c>
      <c r="C215" s="373" t="s">
        <v>6102</v>
      </c>
      <c r="D215" s="374" t="s">
        <v>6103</v>
      </c>
      <c r="E215" s="380" t="s">
        <v>14</v>
      </c>
      <c r="F215" s="376"/>
      <c r="G215" s="376"/>
      <c r="H215" s="377"/>
      <c r="I215" s="377"/>
      <c r="J215" s="377"/>
      <c r="K215" s="377"/>
      <c r="L215" s="377"/>
      <c r="M215" s="377"/>
      <c r="N215" s="377"/>
      <c r="O215" s="377"/>
      <c r="P215" s="377"/>
      <c r="Q215" s="377"/>
      <c r="R215" s="377"/>
      <c r="S215" s="377"/>
      <c r="T215" s="377"/>
      <c r="U215" s="377"/>
      <c r="V215" s="377"/>
      <c r="W215" s="377"/>
      <c r="X215" s="377"/>
      <c r="Y215" s="377"/>
      <c r="Z215" s="377"/>
      <c r="AA215" s="377"/>
      <c r="AB215" s="377"/>
      <c r="AC215" s="377"/>
      <c r="AD215" s="377"/>
      <c r="AE215" s="377"/>
      <c r="AF215" s="377"/>
      <c r="AG215" s="377"/>
      <c r="AH215" s="368"/>
      <c r="AI215" s="368"/>
      <c r="AJ215" s="422"/>
      <c r="AK215" s="444"/>
      <c r="AL215" s="368"/>
      <c r="AM215" s="410"/>
    </row>
    <row r="216" spans="1:39" ht="15.5">
      <c r="A216" s="409">
        <v>24</v>
      </c>
      <c r="B216" s="372">
        <v>17189</v>
      </c>
      <c r="C216" s="373" t="s">
        <v>6104</v>
      </c>
      <c r="D216" s="374" t="s">
        <v>6105</v>
      </c>
      <c r="E216" s="380" t="s">
        <v>6106</v>
      </c>
      <c r="F216" s="376"/>
      <c r="G216" s="376"/>
      <c r="H216" s="377"/>
      <c r="I216" s="377"/>
      <c r="J216" s="377" t="s">
        <v>2547</v>
      </c>
      <c r="K216" s="377"/>
      <c r="L216" s="377"/>
      <c r="M216" s="377"/>
      <c r="N216" s="377"/>
      <c r="O216" s="377"/>
      <c r="P216" s="377"/>
      <c r="Q216" s="377"/>
      <c r="R216" s="377"/>
      <c r="S216" s="377"/>
      <c r="T216" s="377"/>
      <c r="U216" s="377"/>
      <c r="V216" s="377"/>
      <c r="W216" s="377"/>
      <c r="X216" s="377"/>
      <c r="Y216" s="377"/>
      <c r="Z216" s="377"/>
      <c r="AA216" s="377"/>
      <c r="AB216" s="377"/>
      <c r="AC216" s="377"/>
      <c r="AD216" s="377"/>
      <c r="AE216" s="377"/>
      <c r="AF216" s="377"/>
      <c r="AG216" s="377"/>
      <c r="AH216" s="368"/>
      <c r="AI216" s="368"/>
      <c r="AJ216" s="422"/>
      <c r="AK216" s="444"/>
      <c r="AL216" s="368"/>
      <c r="AM216" s="410"/>
    </row>
    <row r="217" spans="1:39" ht="15.5">
      <c r="A217" s="409">
        <v>25</v>
      </c>
      <c r="B217" s="372">
        <v>17190</v>
      </c>
      <c r="C217" s="378" t="s">
        <v>6107</v>
      </c>
      <c r="D217" s="379" t="s">
        <v>6108</v>
      </c>
      <c r="E217" s="375" t="s">
        <v>14</v>
      </c>
      <c r="F217" s="376"/>
      <c r="G217" s="376"/>
      <c r="H217" s="377"/>
      <c r="I217" s="377"/>
      <c r="J217" s="377"/>
      <c r="K217" s="377"/>
      <c r="L217" s="377"/>
      <c r="M217" s="377"/>
      <c r="N217" s="377"/>
      <c r="O217" s="377"/>
      <c r="P217" s="377"/>
      <c r="Q217" s="377"/>
      <c r="R217" s="377"/>
      <c r="S217" s="377"/>
      <c r="T217" s="377"/>
      <c r="U217" s="377"/>
      <c r="V217" s="377"/>
      <c r="W217" s="377"/>
      <c r="X217" s="377"/>
      <c r="Y217" s="377"/>
      <c r="Z217" s="377"/>
      <c r="AA217" s="377"/>
      <c r="AB217" s="377"/>
      <c r="AC217" s="377"/>
      <c r="AD217" s="377"/>
      <c r="AE217" s="377"/>
      <c r="AF217" s="377"/>
      <c r="AG217" s="377"/>
      <c r="AH217" s="368"/>
      <c r="AI217" s="368"/>
      <c r="AJ217" s="422"/>
      <c r="AK217" s="444"/>
      <c r="AL217" s="368"/>
      <c r="AM217" s="410"/>
    </row>
    <row r="218" spans="1:39" ht="15.5">
      <c r="A218" s="409">
        <v>26</v>
      </c>
      <c r="B218" s="372">
        <v>17192</v>
      </c>
      <c r="C218" s="378" t="s">
        <v>6109</v>
      </c>
      <c r="D218" s="379" t="s">
        <v>6110</v>
      </c>
      <c r="E218" s="375" t="s">
        <v>14</v>
      </c>
      <c r="F218" s="376"/>
      <c r="G218" s="376"/>
      <c r="H218" s="377"/>
      <c r="I218" s="377"/>
      <c r="J218" s="377"/>
      <c r="K218" s="377"/>
      <c r="L218" s="377"/>
      <c r="M218" s="377"/>
      <c r="N218" s="377"/>
      <c r="O218" s="377"/>
      <c r="P218" s="377"/>
      <c r="Q218" s="377"/>
      <c r="R218" s="377"/>
      <c r="S218" s="377"/>
      <c r="T218" s="377"/>
      <c r="U218" s="377"/>
      <c r="V218" s="377"/>
      <c r="W218" s="377"/>
      <c r="X218" s="377"/>
      <c r="Y218" s="377"/>
      <c r="Z218" s="377"/>
      <c r="AA218" s="377"/>
      <c r="AB218" s="377"/>
      <c r="AC218" s="377"/>
      <c r="AD218" s="377"/>
      <c r="AE218" s="377"/>
      <c r="AF218" s="377"/>
      <c r="AG218" s="377"/>
      <c r="AH218" s="368"/>
      <c r="AI218" s="368"/>
      <c r="AJ218" s="422"/>
      <c r="AK218" s="444"/>
      <c r="AL218" s="368"/>
      <c r="AM218" s="410"/>
    </row>
    <row r="219" spans="1:39" ht="15.5">
      <c r="A219" s="409">
        <v>27</v>
      </c>
      <c r="B219" s="372">
        <v>17372</v>
      </c>
      <c r="C219" s="385" t="s">
        <v>6020</v>
      </c>
      <c r="D219" s="386" t="s">
        <v>6021</v>
      </c>
      <c r="E219" s="478" t="s">
        <v>14</v>
      </c>
      <c r="F219" s="376"/>
      <c r="G219" s="376"/>
      <c r="H219" s="377"/>
      <c r="I219" s="377"/>
      <c r="J219" s="377"/>
      <c r="K219" s="377"/>
      <c r="L219" s="377"/>
      <c r="M219" s="377"/>
      <c r="N219" s="377"/>
      <c r="O219" s="377"/>
      <c r="P219" s="377"/>
      <c r="Q219" s="377"/>
      <c r="R219" s="377"/>
      <c r="S219" s="377"/>
      <c r="T219" s="377"/>
      <c r="U219" s="377"/>
      <c r="V219" s="377"/>
      <c r="W219" s="377"/>
      <c r="X219" s="377"/>
      <c r="Y219" s="377"/>
      <c r="Z219" s="377"/>
      <c r="AA219" s="377"/>
      <c r="AB219" s="377"/>
      <c r="AC219" s="377"/>
      <c r="AD219" s="377"/>
      <c r="AE219" s="377"/>
      <c r="AF219" s="377"/>
      <c r="AG219" s="377"/>
      <c r="AH219" s="368"/>
      <c r="AI219" s="368"/>
      <c r="AJ219" s="422"/>
      <c r="AK219" s="444"/>
      <c r="AL219" s="368"/>
      <c r="AM219" s="410"/>
    </row>
    <row r="220" spans="1:39" ht="15.5">
      <c r="A220" s="409">
        <v>28</v>
      </c>
      <c r="B220" s="372">
        <v>17193</v>
      </c>
      <c r="C220" s="373" t="s">
        <v>6111</v>
      </c>
      <c r="D220" s="374" t="s">
        <v>6112</v>
      </c>
      <c r="E220" s="380" t="s">
        <v>14</v>
      </c>
      <c r="F220" s="376"/>
      <c r="G220" s="376"/>
      <c r="H220" s="377"/>
      <c r="I220" s="377"/>
      <c r="J220" s="377"/>
      <c r="K220" s="377"/>
      <c r="L220" s="377"/>
      <c r="M220" s="377"/>
      <c r="N220" s="377"/>
      <c r="O220" s="377"/>
      <c r="P220" s="377"/>
      <c r="Q220" s="377"/>
      <c r="R220" s="377"/>
      <c r="S220" s="377"/>
      <c r="T220" s="377"/>
      <c r="U220" s="377"/>
      <c r="V220" s="377"/>
      <c r="W220" s="377"/>
      <c r="X220" s="377"/>
      <c r="Y220" s="377"/>
      <c r="Z220" s="377"/>
      <c r="AA220" s="376"/>
      <c r="AB220" s="377"/>
      <c r="AC220" s="377"/>
      <c r="AD220" s="377"/>
      <c r="AE220" s="377"/>
      <c r="AF220" s="377"/>
      <c r="AG220" s="377"/>
      <c r="AH220" s="368"/>
      <c r="AI220" s="368"/>
      <c r="AJ220" s="422"/>
      <c r="AK220" s="444"/>
      <c r="AL220" s="368"/>
      <c r="AM220" s="410"/>
    </row>
    <row r="221" spans="1:39" ht="15.5">
      <c r="A221" s="409">
        <v>29</v>
      </c>
      <c r="B221" s="372">
        <v>17376</v>
      </c>
      <c r="C221" s="373" t="s">
        <v>6113</v>
      </c>
      <c r="D221" s="374" t="s">
        <v>6114</v>
      </c>
      <c r="E221" s="380" t="s">
        <v>13</v>
      </c>
      <c r="F221" s="376"/>
      <c r="G221" s="376"/>
      <c r="H221" s="377"/>
      <c r="I221" s="377"/>
      <c r="J221" s="377"/>
      <c r="K221" s="377"/>
      <c r="L221" s="377"/>
      <c r="M221" s="377"/>
      <c r="N221" s="377"/>
      <c r="O221" s="377"/>
      <c r="P221" s="377"/>
      <c r="Q221" s="377"/>
      <c r="R221" s="377"/>
      <c r="S221" s="377"/>
      <c r="T221" s="377"/>
      <c r="U221" s="377"/>
      <c r="V221" s="377"/>
      <c r="W221" s="377"/>
      <c r="X221" s="377"/>
      <c r="Y221" s="377"/>
      <c r="Z221" s="377"/>
      <c r="AA221" s="377"/>
      <c r="AB221" s="377"/>
      <c r="AC221" s="377"/>
      <c r="AD221" s="377"/>
      <c r="AE221" s="377"/>
      <c r="AF221" s="377"/>
      <c r="AG221" s="377"/>
      <c r="AH221" s="368"/>
      <c r="AI221" s="368"/>
      <c r="AJ221" s="422"/>
      <c r="AK221" s="444"/>
      <c r="AL221" s="368"/>
      <c r="AM221" s="410"/>
    </row>
    <row r="222" spans="1:39" ht="15.5">
      <c r="A222" s="409">
        <v>30</v>
      </c>
      <c r="B222" s="372">
        <v>17154</v>
      </c>
      <c r="C222" s="378" t="s">
        <v>6115</v>
      </c>
      <c r="D222" s="379" t="s">
        <v>6116</v>
      </c>
      <c r="E222" s="375" t="s">
        <v>14</v>
      </c>
      <c r="F222" s="376"/>
      <c r="G222" s="376"/>
      <c r="H222" s="377"/>
      <c r="I222" s="377"/>
      <c r="J222" s="377"/>
      <c r="K222" s="377"/>
      <c r="L222" s="377"/>
      <c r="M222" s="377"/>
      <c r="N222" s="377"/>
      <c r="O222" s="377"/>
      <c r="P222" s="377"/>
      <c r="Q222" s="377"/>
      <c r="R222" s="377"/>
      <c r="S222" s="377"/>
      <c r="T222" s="377"/>
      <c r="U222" s="377"/>
      <c r="V222" s="377"/>
      <c r="W222" s="377"/>
      <c r="X222" s="377"/>
      <c r="Y222" s="377"/>
      <c r="Z222" s="377"/>
      <c r="AA222" s="377"/>
      <c r="AB222" s="377"/>
      <c r="AC222" s="377"/>
      <c r="AD222" s="377"/>
      <c r="AE222" s="377"/>
      <c r="AF222" s="377"/>
      <c r="AG222" s="377"/>
      <c r="AH222" s="368"/>
      <c r="AI222" s="368"/>
      <c r="AJ222" s="422"/>
      <c r="AK222" s="444"/>
      <c r="AL222" s="368"/>
      <c r="AM222" s="410"/>
    </row>
    <row r="223" spans="1:39" ht="15.5">
      <c r="A223" s="409">
        <v>31</v>
      </c>
      <c r="B223" s="372">
        <v>17230</v>
      </c>
      <c r="C223" s="373" t="s">
        <v>6117</v>
      </c>
      <c r="D223" s="374" t="s">
        <v>6118</v>
      </c>
      <c r="E223" s="380" t="s">
        <v>13</v>
      </c>
      <c r="F223" s="376"/>
      <c r="G223" s="376"/>
      <c r="H223" s="377"/>
      <c r="I223" s="377"/>
      <c r="J223" s="377"/>
      <c r="K223" s="377"/>
      <c r="L223" s="377"/>
      <c r="M223" s="377"/>
      <c r="N223" s="377"/>
      <c r="O223" s="377"/>
      <c r="P223" s="377"/>
      <c r="Q223" s="377"/>
      <c r="R223" s="377"/>
      <c r="S223" s="377"/>
      <c r="T223" s="377"/>
      <c r="U223" s="377"/>
      <c r="V223" s="377"/>
      <c r="W223" s="377"/>
      <c r="X223" s="377"/>
      <c r="Y223" s="377"/>
      <c r="Z223" s="377"/>
      <c r="AA223" s="377"/>
      <c r="AB223" s="377"/>
      <c r="AC223" s="377"/>
      <c r="AD223" s="377"/>
      <c r="AE223" s="377"/>
      <c r="AF223" s="377"/>
      <c r="AG223" s="377"/>
      <c r="AH223" s="368"/>
      <c r="AI223" s="368"/>
      <c r="AJ223" s="422"/>
      <c r="AK223" s="444"/>
      <c r="AL223" s="368"/>
      <c r="AM223" s="410"/>
    </row>
    <row r="224" spans="1:39" ht="15.5">
      <c r="A224" s="409">
        <v>32</v>
      </c>
      <c r="B224" s="372">
        <v>17237</v>
      </c>
      <c r="C224" s="373" t="s">
        <v>6119</v>
      </c>
      <c r="D224" s="374" t="s">
        <v>6120</v>
      </c>
      <c r="E224" s="380" t="s">
        <v>14</v>
      </c>
      <c r="F224" s="376"/>
      <c r="G224" s="376"/>
      <c r="H224" s="377"/>
      <c r="I224" s="377"/>
      <c r="J224" s="377"/>
      <c r="K224" s="377"/>
      <c r="L224" s="377"/>
      <c r="M224" s="377"/>
      <c r="N224" s="377"/>
      <c r="O224" s="377"/>
      <c r="P224" s="377"/>
      <c r="Q224" s="377"/>
      <c r="R224" s="377"/>
      <c r="S224" s="377"/>
      <c r="T224" s="377"/>
      <c r="U224" s="377"/>
      <c r="V224" s="377"/>
      <c r="W224" s="377"/>
      <c r="X224" s="377"/>
      <c r="Y224" s="377"/>
      <c r="Z224" s="377"/>
      <c r="AA224" s="377"/>
      <c r="AB224" s="377"/>
      <c r="AC224" s="377"/>
      <c r="AD224" s="377"/>
      <c r="AE224" s="377"/>
      <c r="AF224" s="377"/>
      <c r="AG224" s="377"/>
      <c r="AH224" s="368"/>
      <c r="AI224" s="368"/>
      <c r="AJ224" s="422"/>
      <c r="AK224" s="444"/>
      <c r="AL224" s="368"/>
      <c r="AM224" s="410"/>
    </row>
    <row r="225" spans="1:39" ht="15.5">
      <c r="A225" s="409">
        <v>33</v>
      </c>
      <c r="B225" s="372">
        <v>17382</v>
      </c>
      <c r="C225" s="385" t="s">
        <v>6121</v>
      </c>
      <c r="D225" s="386" t="s">
        <v>6122</v>
      </c>
      <c r="E225" s="478" t="s">
        <v>13</v>
      </c>
      <c r="F225" s="376"/>
      <c r="G225" s="376"/>
      <c r="H225" s="377"/>
      <c r="I225" s="377"/>
      <c r="J225" s="377"/>
      <c r="K225" s="377"/>
      <c r="L225" s="377"/>
      <c r="M225" s="377"/>
      <c r="N225" s="377"/>
      <c r="O225" s="377"/>
      <c r="P225" s="377"/>
      <c r="Q225" s="377"/>
      <c r="R225" s="377"/>
      <c r="S225" s="377"/>
      <c r="T225" s="377"/>
      <c r="U225" s="377"/>
      <c r="V225" s="377"/>
      <c r="W225" s="377"/>
      <c r="X225" s="377"/>
      <c r="Y225" s="377"/>
      <c r="Z225" s="377"/>
      <c r="AA225" s="377"/>
      <c r="AB225" s="377"/>
      <c r="AC225" s="377"/>
      <c r="AD225" s="377"/>
      <c r="AE225" s="377"/>
      <c r="AF225" s="377"/>
      <c r="AG225" s="377"/>
      <c r="AH225" s="368"/>
      <c r="AI225" s="368"/>
      <c r="AJ225" s="422"/>
      <c r="AK225" s="444"/>
      <c r="AL225" s="368"/>
      <c r="AM225" s="410"/>
    </row>
    <row r="226" spans="1:39" ht="15.5">
      <c r="A226" s="409">
        <v>34</v>
      </c>
      <c r="B226" s="372">
        <v>17426</v>
      </c>
      <c r="C226" s="373" t="s">
        <v>6123</v>
      </c>
      <c r="D226" s="374" t="s">
        <v>6124</v>
      </c>
      <c r="E226" s="380" t="s">
        <v>13</v>
      </c>
      <c r="F226" s="376"/>
      <c r="G226" s="376"/>
      <c r="H226" s="377"/>
      <c r="I226" s="377"/>
      <c r="J226" s="377"/>
      <c r="K226" s="377"/>
      <c r="L226" s="377"/>
      <c r="M226" s="377"/>
      <c r="N226" s="377"/>
      <c r="O226" s="377"/>
      <c r="P226" s="377"/>
      <c r="Q226" s="377"/>
      <c r="R226" s="377"/>
      <c r="S226" s="377"/>
      <c r="T226" s="377"/>
      <c r="U226" s="377"/>
      <c r="V226" s="377"/>
      <c r="W226" s="377"/>
      <c r="X226" s="377"/>
      <c r="Y226" s="377"/>
      <c r="Z226" s="377"/>
      <c r="AA226" s="377"/>
      <c r="AB226" s="377"/>
      <c r="AC226" s="377"/>
      <c r="AD226" s="377"/>
      <c r="AE226" s="377"/>
      <c r="AF226" s="377"/>
      <c r="AG226" s="377"/>
      <c r="AH226" s="368"/>
      <c r="AI226" s="368"/>
      <c r="AJ226" s="422"/>
      <c r="AK226" s="444"/>
      <c r="AL226" s="368"/>
      <c r="AM226" s="410"/>
    </row>
    <row r="227" spans="1:39" ht="16" thickBot="1">
      <c r="A227" s="412">
        <v>35</v>
      </c>
      <c r="B227" s="413">
        <v>17203</v>
      </c>
      <c r="C227" s="498" t="s">
        <v>6125</v>
      </c>
      <c r="D227" s="499" t="s">
        <v>6126</v>
      </c>
      <c r="E227" s="500" t="s">
        <v>14</v>
      </c>
      <c r="F227" s="419"/>
      <c r="G227" s="417"/>
      <c r="H227" s="418"/>
      <c r="I227" s="418"/>
      <c r="J227" s="418"/>
      <c r="K227" s="418"/>
      <c r="L227" s="418"/>
      <c r="M227" s="418"/>
      <c r="N227" s="418"/>
      <c r="O227" s="418"/>
      <c r="P227" s="418"/>
      <c r="Q227" s="418"/>
      <c r="R227" s="418"/>
      <c r="S227" s="418"/>
      <c r="T227" s="418"/>
      <c r="U227" s="418"/>
      <c r="V227" s="418"/>
      <c r="W227" s="418"/>
      <c r="X227" s="418"/>
      <c r="Y227" s="418"/>
      <c r="Z227" s="418"/>
      <c r="AA227" s="418"/>
      <c r="AB227" s="418"/>
      <c r="AC227" s="418"/>
      <c r="AD227" s="418"/>
      <c r="AE227" s="418"/>
      <c r="AF227" s="418"/>
      <c r="AG227" s="418"/>
      <c r="AH227" s="419"/>
      <c r="AI227" s="419"/>
      <c r="AJ227" s="424"/>
      <c r="AK227" s="425"/>
      <c r="AL227" s="419"/>
      <c r="AM227" s="420"/>
    </row>
    <row r="228" spans="1:39" ht="21.75" customHeight="1">
      <c r="A228" s="311"/>
      <c r="B228" s="311"/>
      <c r="C228" s="311"/>
      <c r="D228" s="311"/>
      <c r="E228" s="311"/>
      <c r="F228" s="300"/>
      <c r="G228" s="300"/>
      <c r="H228" s="300"/>
      <c r="I228" s="300"/>
      <c r="J228" s="300"/>
      <c r="K228" s="300"/>
      <c r="L228" s="300"/>
      <c r="M228" s="300"/>
      <c r="N228" s="300"/>
      <c r="O228" s="300"/>
      <c r="P228" s="300"/>
      <c r="Q228" s="300"/>
      <c r="R228" s="300"/>
      <c r="S228" s="300"/>
      <c r="T228" s="300"/>
      <c r="U228" s="300"/>
      <c r="V228" s="300"/>
      <c r="W228" s="300"/>
      <c r="X228" s="300"/>
      <c r="Y228" s="300"/>
      <c r="Z228" s="300"/>
      <c r="AA228" s="300"/>
      <c r="AB228" s="300"/>
      <c r="AC228" s="300"/>
      <c r="AD228" s="300"/>
      <c r="AE228" s="300"/>
      <c r="AF228" s="300"/>
      <c r="AG228" s="300"/>
    </row>
    <row r="229" spans="1:39" ht="15.5">
      <c r="A229" s="299"/>
      <c r="B229" s="299"/>
      <c r="C229" s="302"/>
      <c r="D229" s="303"/>
      <c r="E229" s="299"/>
      <c r="F229" s="299"/>
      <c r="G229" s="299"/>
      <c r="H229" s="298"/>
      <c r="I229" s="298"/>
      <c r="J229" s="298"/>
      <c r="K229" s="298"/>
      <c r="L229" s="298"/>
      <c r="M229" s="298"/>
      <c r="N229" s="298"/>
      <c r="O229" s="298"/>
      <c r="P229" s="298"/>
      <c r="Q229" s="298"/>
      <c r="R229" s="298"/>
      <c r="S229" s="298"/>
      <c r="T229" s="318"/>
      <c r="W229" s="317"/>
      <c r="X229" s="297"/>
      <c r="Y229" s="304"/>
      <c r="Z229" s="305"/>
      <c r="AG229" s="298"/>
    </row>
    <row r="230" spans="1:39" ht="15.5">
      <c r="A230" s="299"/>
      <c r="B230" s="299"/>
      <c r="C230" s="302"/>
      <c r="D230" s="303"/>
      <c r="E230" s="299"/>
      <c r="F230" s="299"/>
      <c r="G230" s="299"/>
      <c r="H230" s="298"/>
      <c r="I230" s="298"/>
      <c r="J230" s="298"/>
      <c r="K230" s="298"/>
      <c r="L230" s="298"/>
      <c r="M230" s="298"/>
      <c r="N230" s="298"/>
      <c r="O230" s="298"/>
      <c r="P230" s="298"/>
      <c r="Q230" s="298"/>
      <c r="R230" s="298"/>
      <c r="S230" s="298"/>
      <c r="T230" s="318"/>
      <c r="W230" s="317"/>
      <c r="X230" s="297"/>
      <c r="Y230" s="304"/>
      <c r="Z230" s="305"/>
      <c r="AG230" s="298"/>
    </row>
    <row r="231" spans="1:39" s="429" customFormat="1" ht="15.5">
      <c r="A231" s="595" t="s">
        <v>6981</v>
      </c>
      <c r="B231" s="595"/>
      <c r="C231" s="595"/>
      <c r="D231" s="595"/>
      <c r="E231" s="595"/>
      <c r="F231" s="595"/>
      <c r="G231" s="595"/>
      <c r="H231" s="595"/>
      <c r="I231" s="595"/>
      <c r="J231" s="595"/>
      <c r="K231" s="595"/>
      <c r="L231" s="595"/>
      <c r="M231" s="595"/>
      <c r="N231" s="595"/>
      <c r="O231" s="595"/>
      <c r="P231" s="595"/>
      <c r="Q231" s="595"/>
      <c r="R231" s="595"/>
      <c r="S231" s="595"/>
      <c r="T231" s="595"/>
      <c r="U231" s="595"/>
      <c r="V231" s="595"/>
      <c r="W231" s="595"/>
      <c r="X231" s="595"/>
      <c r="Y231" s="595"/>
      <c r="Z231" s="595"/>
      <c r="AA231" s="595"/>
      <c r="AB231" s="595"/>
      <c r="AC231" s="595"/>
      <c r="AD231" s="595"/>
      <c r="AE231" s="595"/>
      <c r="AF231" s="595"/>
      <c r="AG231" s="595"/>
      <c r="AH231" s="595"/>
      <c r="AI231" s="595"/>
      <c r="AJ231" s="595"/>
    </row>
    <row r="232" spans="1:39" s="429" customFormat="1" ht="15.5">
      <c r="A232" s="595" t="s">
        <v>7</v>
      </c>
      <c r="B232" s="595"/>
      <c r="C232" s="595"/>
      <c r="D232" s="595"/>
      <c r="E232" s="595"/>
      <c r="F232" s="595"/>
      <c r="G232" s="595"/>
      <c r="H232" s="595"/>
      <c r="I232" s="595"/>
      <c r="J232" s="595"/>
      <c r="K232" s="595"/>
      <c r="L232" s="595"/>
      <c r="M232" s="595"/>
      <c r="N232" s="595"/>
      <c r="O232" s="595"/>
      <c r="P232" s="595"/>
      <c r="Q232" s="595"/>
      <c r="R232" s="595"/>
      <c r="S232" s="595"/>
      <c r="T232" s="595"/>
      <c r="U232" s="595"/>
      <c r="V232" s="595"/>
      <c r="W232" s="595"/>
      <c r="X232" s="595"/>
      <c r="Y232" s="595"/>
      <c r="Z232" s="595"/>
      <c r="AA232" s="595"/>
      <c r="AB232" s="595"/>
      <c r="AC232" s="595"/>
      <c r="AD232" s="595"/>
      <c r="AE232" s="595"/>
      <c r="AF232" s="595"/>
      <c r="AG232" s="595"/>
      <c r="AH232" s="595"/>
      <c r="AI232" s="595"/>
      <c r="AJ232" s="595"/>
    </row>
    <row r="233" spans="1:39" s="429" customFormat="1" ht="15.5">
      <c r="A233" s="595" t="s">
        <v>6390</v>
      </c>
      <c r="B233" s="595"/>
      <c r="C233" s="595"/>
      <c r="D233" s="595"/>
      <c r="E233" s="595"/>
      <c r="F233" s="595"/>
      <c r="G233" s="595"/>
      <c r="H233" s="595"/>
      <c r="I233" s="595"/>
      <c r="J233" s="595"/>
      <c r="K233" s="595"/>
      <c r="L233" s="595"/>
      <c r="M233" s="595"/>
      <c r="N233" s="595"/>
      <c r="O233" s="595"/>
      <c r="P233" s="595"/>
      <c r="Q233" s="595"/>
      <c r="R233" s="595"/>
      <c r="S233" s="595"/>
      <c r="T233" s="595"/>
      <c r="U233" s="595"/>
      <c r="V233" s="595"/>
      <c r="W233" s="595"/>
      <c r="X233" s="595"/>
      <c r="Y233" s="595"/>
      <c r="Z233" s="595"/>
      <c r="AA233" s="595"/>
      <c r="AB233" s="595"/>
      <c r="AC233" s="595"/>
      <c r="AD233" s="595"/>
      <c r="AE233" s="595"/>
      <c r="AF233" s="595"/>
      <c r="AG233" s="595"/>
      <c r="AH233" s="595"/>
      <c r="AI233" s="595"/>
      <c r="AJ233" s="595"/>
    </row>
    <row r="234" spans="1:39" s="429" customFormat="1" ht="15.5">
      <c r="A234" s="430"/>
      <c r="B234" s="430"/>
      <c r="C234" s="430"/>
      <c r="D234" s="430"/>
      <c r="E234" s="430"/>
      <c r="F234" s="430"/>
      <c r="G234" s="430"/>
      <c r="H234" s="430"/>
      <c r="I234" s="430"/>
      <c r="J234" s="430"/>
      <c r="K234" s="430"/>
      <c r="L234" s="431"/>
      <c r="M234" s="431"/>
      <c r="N234" s="431"/>
      <c r="O234" s="431"/>
      <c r="P234" s="431"/>
      <c r="Q234" s="431"/>
      <c r="R234" s="431"/>
      <c r="S234" s="431"/>
      <c r="T234" s="431"/>
      <c r="U234" s="431"/>
      <c r="V234" s="431"/>
      <c r="W234" s="431"/>
      <c r="X234" s="431"/>
      <c r="Y234" s="431"/>
      <c r="Z234" s="431"/>
      <c r="AA234" s="431"/>
      <c r="AB234" s="431"/>
      <c r="AC234" s="431"/>
      <c r="AD234" s="431"/>
      <c r="AE234" s="431"/>
      <c r="AF234" s="431"/>
      <c r="AG234" s="431"/>
    </row>
    <row r="235" spans="1:39" s="429" customFormat="1" ht="16" thickBot="1">
      <c r="A235" s="671" t="s">
        <v>6968</v>
      </c>
      <c r="B235" s="671"/>
      <c r="C235" s="671"/>
      <c r="D235" s="671"/>
      <c r="E235" s="671"/>
      <c r="F235" s="671"/>
      <c r="G235" s="671"/>
      <c r="H235" s="671"/>
      <c r="I235" s="671"/>
      <c r="J235" s="671"/>
      <c r="K235" s="671"/>
      <c r="L235" s="671"/>
      <c r="M235" s="671"/>
      <c r="N235" s="671"/>
      <c r="O235" s="671"/>
      <c r="P235" s="671"/>
      <c r="Q235" s="671"/>
      <c r="R235" s="671"/>
      <c r="S235" s="671"/>
      <c r="T235" s="671"/>
      <c r="U235" s="671"/>
      <c r="V235" s="671"/>
      <c r="W235" s="671"/>
      <c r="X235" s="671"/>
      <c r="Y235" s="671"/>
      <c r="Z235" s="671"/>
      <c r="AA235" s="671"/>
      <c r="AB235" s="671"/>
      <c r="AC235" s="672" t="s">
        <v>7048</v>
      </c>
      <c r="AD235" s="671"/>
      <c r="AE235" s="671"/>
      <c r="AF235" s="671"/>
      <c r="AG235" s="671"/>
      <c r="AH235" s="671"/>
      <c r="AI235" s="671"/>
      <c r="AJ235" s="671"/>
    </row>
    <row r="236" spans="1:39" s="429" customFormat="1" ht="22.5" customHeight="1" thickBot="1">
      <c r="A236" s="628" t="s">
        <v>5762</v>
      </c>
      <c r="B236" s="629"/>
      <c r="C236" s="630"/>
      <c r="D236" s="649" t="s">
        <v>5763</v>
      </c>
      <c r="E236" s="652" t="s">
        <v>85</v>
      </c>
      <c r="F236" s="635" t="s">
        <v>6962</v>
      </c>
      <c r="G236" s="637"/>
      <c r="H236" s="637"/>
      <c r="I236" s="637"/>
      <c r="J236" s="637"/>
      <c r="K236" s="637"/>
      <c r="L236" s="637"/>
      <c r="M236" s="637"/>
      <c r="N236" s="637"/>
      <c r="O236" s="637"/>
      <c r="P236" s="637"/>
      <c r="Q236" s="637"/>
      <c r="R236" s="637"/>
      <c r="S236" s="637"/>
      <c r="T236" s="637"/>
      <c r="U236" s="637"/>
      <c r="V236" s="637"/>
      <c r="W236" s="637"/>
      <c r="X236" s="637"/>
      <c r="Y236" s="637"/>
      <c r="Z236" s="637"/>
      <c r="AA236" s="637"/>
      <c r="AB236" s="637"/>
      <c r="AC236" s="637"/>
      <c r="AD236" s="637"/>
      <c r="AE236" s="637"/>
      <c r="AF236" s="637"/>
      <c r="AG236" s="637"/>
      <c r="AH236" s="637"/>
      <c r="AI236" s="637"/>
      <c r="AJ236" s="639"/>
      <c r="AK236" s="631" t="s">
        <v>6961</v>
      </c>
      <c r="AL236" s="623"/>
      <c r="AM236" s="624"/>
    </row>
    <row r="237" spans="1:39" s="429" customFormat="1" ht="21.5" customHeight="1" thickBot="1">
      <c r="A237" s="643" t="s">
        <v>5764</v>
      </c>
      <c r="B237" s="645" t="s">
        <v>5765</v>
      </c>
      <c r="C237" s="647" t="s">
        <v>83</v>
      </c>
      <c r="D237" s="650"/>
      <c r="E237" s="653"/>
      <c r="F237" s="628" t="s">
        <v>6960</v>
      </c>
      <c r="G237" s="629"/>
      <c r="H237" s="629"/>
      <c r="I237" s="629"/>
      <c r="J237" s="629"/>
      <c r="K237" s="629"/>
      <c r="L237" s="629"/>
      <c r="M237" s="629"/>
      <c r="N237" s="629"/>
      <c r="O237" s="629"/>
      <c r="P237" s="629"/>
      <c r="Q237" s="629"/>
      <c r="R237" s="629"/>
      <c r="S237" s="629"/>
      <c r="T237" s="629"/>
      <c r="U237" s="629"/>
      <c r="V237" s="629"/>
      <c r="W237" s="629"/>
      <c r="X237" s="629"/>
      <c r="Y237" s="629"/>
      <c r="Z237" s="629"/>
      <c r="AA237" s="629"/>
      <c r="AB237" s="629"/>
      <c r="AC237" s="629"/>
      <c r="AD237" s="629"/>
      <c r="AE237" s="629"/>
      <c r="AF237" s="629"/>
      <c r="AG237" s="629"/>
      <c r="AH237" s="629"/>
      <c r="AI237" s="629"/>
      <c r="AJ237" s="630"/>
      <c r="AK237" s="632"/>
      <c r="AL237" s="633"/>
      <c r="AM237" s="634"/>
    </row>
    <row r="238" spans="1:39" s="429" customFormat="1" ht="16" thickBot="1">
      <c r="A238" s="644"/>
      <c r="B238" s="646"/>
      <c r="C238" s="648"/>
      <c r="D238" s="651"/>
      <c r="E238" s="654"/>
      <c r="F238" s="432">
        <v>1</v>
      </c>
      <c r="G238" s="433">
        <v>2</v>
      </c>
      <c r="H238" s="433">
        <v>3</v>
      </c>
      <c r="I238" s="433">
        <v>4</v>
      </c>
      <c r="J238" s="433">
        <v>5</v>
      </c>
      <c r="K238" s="433">
        <v>6</v>
      </c>
      <c r="L238" s="433">
        <v>7</v>
      </c>
      <c r="M238" s="433">
        <v>8</v>
      </c>
      <c r="N238" s="433">
        <v>9</v>
      </c>
      <c r="O238" s="433">
        <v>10</v>
      </c>
      <c r="P238" s="433">
        <v>11</v>
      </c>
      <c r="Q238" s="433">
        <v>12</v>
      </c>
      <c r="R238" s="433">
        <v>13</v>
      </c>
      <c r="S238" s="433">
        <v>14</v>
      </c>
      <c r="T238" s="433">
        <v>15</v>
      </c>
      <c r="U238" s="433">
        <v>16</v>
      </c>
      <c r="V238" s="433">
        <v>17</v>
      </c>
      <c r="W238" s="433">
        <v>18</v>
      </c>
      <c r="X238" s="433">
        <v>19</v>
      </c>
      <c r="Y238" s="433">
        <v>20</v>
      </c>
      <c r="Z238" s="433">
        <v>21</v>
      </c>
      <c r="AA238" s="433">
        <v>22</v>
      </c>
      <c r="AB238" s="433">
        <v>23</v>
      </c>
      <c r="AC238" s="433">
        <v>24</v>
      </c>
      <c r="AD238" s="433">
        <v>25</v>
      </c>
      <c r="AE238" s="433">
        <v>26</v>
      </c>
      <c r="AF238" s="433">
        <v>27</v>
      </c>
      <c r="AG238" s="433">
        <v>28</v>
      </c>
      <c r="AH238" s="433">
        <v>29</v>
      </c>
      <c r="AI238" s="433">
        <v>30</v>
      </c>
      <c r="AJ238" s="441">
        <v>31</v>
      </c>
      <c r="AK238" s="526" t="s">
        <v>5766</v>
      </c>
      <c r="AL238" s="527" t="s">
        <v>5767</v>
      </c>
      <c r="AM238" s="528" t="s">
        <v>5768</v>
      </c>
    </row>
    <row r="239" spans="1:39" ht="15.5">
      <c r="A239" s="400">
        <v>1</v>
      </c>
      <c r="B239" s="401">
        <v>17314</v>
      </c>
      <c r="C239" s="402" t="s">
        <v>6127</v>
      </c>
      <c r="D239" s="403" t="s">
        <v>6128</v>
      </c>
      <c r="E239" s="470" t="s">
        <v>13</v>
      </c>
      <c r="F239" s="405"/>
      <c r="G239" s="405"/>
      <c r="H239" s="406"/>
      <c r="I239" s="406"/>
      <c r="J239" s="406"/>
      <c r="K239" s="406"/>
      <c r="L239" s="406"/>
      <c r="M239" s="406"/>
      <c r="N239" s="406"/>
      <c r="O239" s="406"/>
      <c r="P239" s="406"/>
      <c r="Q239" s="406"/>
      <c r="R239" s="406"/>
      <c r="S239" s="406"/>
      <c r="T239" s="406"/>
      <c r="U239" s="406"/>
      <c r="V239" s="406"/>
      <c r="W239" s="406"/>
      <c r="X239" s="406"/>
      <c r="Y239" s="406"/>
      <c r="Z239" s="406"/>
      <c r="AA239" s="406"/>
      <c r="AB239" s="406"/>
      <c r="AC239" s="406"/>
      <c r="AD239" s="406"/>
      <c r="AE239" s="406"/>
      <c r="AF239" s="406"/>
      <c r="AG239" s="406"/>
      <c r="AH239" s="407"/>
      <c r="AI239" s="407"/>
      <c r="AJ239" s="421"/>
      <c r="AK239" s="486"/>
      <c r="AL239" s="407"/>
      <c r="AM239" s="408"/>
    </row>
    <row r="240" spans="1:39" ht="15.5">
      <c r="A240" s="409">
        <v>2</v>
      </c>
      <c r="B240" s="372">
        <v>17277</v>
      </c>
      <c r="C240" s="378" t="s">
        <v>6129</v>
      </c>
      <c r="D240" s="379" t="s">
        <v>6130</v>
      </c>
      <c r="E240" s="375" t="s">
        <v>14</v>
      </c>
      <c r="F240" s="376"/>
      <c r="G240" s="376"/>
      <c r="H240" s="377"/>
      <c r="I240" s="377"/>
      <c r="J240" s="377"/>
      <c r="K240" s="377"/>
      <c r="L240" s="377"/>
      <c r="M240" s="377"/>
      <c r="N240" s="377"/>
      <c r="O240" s="377"/>
      <c r="P240" s="377"/>
      <c r="Q240" s="377"/>
      <c r="R240" s="377"/>
      <c r="S240" s="377"/>
      <c r="T240" s="377"/>
      <c r="U240" s="377"/>
      <c r="V240" s="377"/>
      <c r="W240" s="377"/>
      <c r="X240" s="377"/>
      <c r="Y240" s="377"/>
      <c r="Z240" s="377"/>
      <c r="AA240" s="377"/>
      <c r="AB240" s="377"/>
      <c r="AC240" s="377"/>
      <c r="AD240" s="377"/>
      <c r="AE240" s="377"/>
      <c r="AF240" s="377"/>
      <c r="AG240" s="377"/>
      <c r="AH240" s="368"/>
      <c r="AI240" s="368"/>
      <c r="AJ240" s="422"/>
      <c r="AK240" s="444"/>
      <c r="AL240" s="368"/>
      <c r="AM240" s="410"/>
    </row>
    <row r="241" spans="1:39" ht="15.5">
      <c r="A241" s="409">
        <v>3</v>
      </c>
      <c r="B241" s="372">
        <v>17206</v>
      </c>
      <c r="C241" s="373" t="s">
        <v>6131</v>
      </c>
      <c r="D241" s="374" t="s">
        <v>6132</v>
      </c>
      <c r="E241" s="380" t="s">
        <v>13</v>
      </c>
      <c r="F241" s="376"/>
      <c r="G241" s="376"/>
      <c r="H241" s="377"/>
      <c r="I241" s="377"/>
      <c r="J241" s="377"/>
      <c r="K241" s="377"/>
      <c r="L241" s="377"/>
      <c r="M241" s="377"/>
      <c r="N241" s="377"/>
      <c r="O241" s="377"/>
      <c r="P241" s="377"/>
      <c r="Q241" s="377"/>
      <c r="R241" s="377"/>
      <c r="S241" s="377"/>
      <c r="T241" s="377"/>
      <c r="U241" s="377"/>
      <c r="V241" s="377"/>
      <c r="W241" s="377"/>
      <c r="X241" s="377"/>
      <c r="Y241" s="377"/>
      <c r="Z241" s="377"/>
      <c r="AA241" s="377"/>
      <c r="AB241" s="377"/>
      <c r="AC241" s="377"/>
      <c r="AD241" s="377"/>
      <c r="AE241" s="377"/>
      <c r="AF241" s="377"/>
      <c r="AG241" s="377"/>
      <c r="AH241" s="368"/>
      <c r="AI241" s="368"/>
      <c r="AJ241" s="422"/>
      <c r="AK241" s="444"/>
      <c r="AL241" s="368"/>
      <c r="AM241" s="410"/>
    </row>
    <row r="242" spans="1:39" ht="15.5">
      <c r="A242" s="409">
        <v>4</v>
      </c>
      <c r="B242" s="372">
        <v>17316</v>
      </c>
      <c r="C242" s="378" t="s">
        <v>6133</v>
      </c>
      <c r="D242" s="379" t="s">
        <v>6134</v>
      </c>
      <c r="E242" s="375" t="s">
        <v>13</v>
      </c>
      <c r="F242" s="376"/>
      <c r="G242" s="376"/>
      <c r="H242" s="377"/>
      <c r="I242" s="377"/>
      <c r="J242" s="377"/>
      <c r="K242" s="377"/>
      <c r="L242" s="377"/>
      <c r="M242" s="377"/>
      <c r="N242" s="377"/>
      <c r="O242" s="377"/>
      <c r="P242" s="377"/>
      <c r="Q242" s="377"/>
      <c r="R242" s="377"/>
      <c r="S242" s="377"/>
      <c r="T242" s="377"/>
      <c r="U242" s="377"/>
      <c r="V242" s="377"/>
      <c r="W242" s="377"/>
      <c r="X242" s="377"/>
      <c r="Y242" s="377"/>
      <c r="Z242" s="377"/>
      <c r="AA242" s="377"/>
      <c r="AB242" s="377"/>
      <c r="AC242" s="377"/>
      <c r="AD242" s="377"/>
      <c r="AE242" s="377"/>
      <c r="AF242" s="377"/>
      <c r="AG242" s="377"/>
      <c r="AH242" s="368"/>
      <c r="AI242" s="368"/>
      <c r="AJ242" s="422"/>
      <c r="AK242" s="444"/>
      <c r="AL242" s="368"/>
      <c r="AM242" s="410"/>
    </row>
    <row r="243" spans="1:39" ht="15.5">
      <c r="A243" s="409">
        <v>5</v>
      </c>
      <c r="B243" s="372">
        <v>17384</v>
      </c>
      <c r="C243" s="385" t="s">
        <v>6135</v>
      </c>
      <c r="D243" s="386" t="s">
        <v>6136</v>
      </c>
      <c r="E243" s="387" t="s">
        <v>14</v>
      </c>
      <c r="F243" s="376"/>
      <c r="G243" s="376"/>
      <c r="H243" s="377"/>
      <c r="I243" s="377"/>
      <c r="J243" s="377"/>
      <c r="K243" s="381"/>
      <c r="L243" s="381"/>
      <c r="M243" s="381"/>
      <c r="N243" s="381"/>
      <c r="O243" s="381"/>
      <c r="P243" s="381"/>
      <c r="Q243" s="381"/>
      <c r="R243" s="381"/>
      <c r="S243" s="381"/>
      <c r="T243" s="381"/>
      <c r="U243" s="381"/>
      <c r="V243" s="381"/>
      <c r="W243" s="381"/>
      <c r="X243" s="381"/>
      <c r="Y243" s="381"/>
      <c r="Z243" s="381"/>
      <c r="AA243" s="381"/>
      <c r="AB243" s="381"/>
      <c r="AC243" s="381"/>
      <c r="AD243" s="381"/>
      <c r="AE243" s="381"/>
      <c r="AF243" s="381"/>
      <c r="AG243" s="381"/>
      <c r="AH243" s="368"/>
      <c r="AI243" s="368"/>
      <c r="AJ243" s="422"/>
      <c r="AK243" s="444"/>
      <c r="AL243" s="368"/>
      <c r="AM243" s="410"/>
    </row>
    <row r="244" spans="1:39" ht="15.5">
      <c r="A244" s="409">
        <v>6</v>
      </c>
      <c r="B244" s="372">
        <v>17137</v>
      </c>
      <c r="C244" s="373" t="s">
        <v>6137</v>
      </c>
      <c r="D244" s="374" t="s">
        <v>6138</v>
      </c>
      <c r="E244" s="380" t="s">
        <v>13</v>
      </c>
      <c r="F244" s="376"/>
      <c r="G244" s="376"/>
      <c r="H244" s="377"/>
      <c r="I244" s="377"/>
      <c r="J244" s="377"/>
      <c r="K244" s="381"/>
      <c r="L244" s="381"/>
      <c r="M244" s="381"/>
      <c r="N244" s="381"/>
      <c r="O244" s="381"/>
      <c r="P244" s="381"/>
      <c r="Q244" s="381"/>
      <c r="R244" s="381"/>
      <c r="S244" s="381"/>
      <c r="T244" s="381"/>
      <c r="U244" s="381"/>
      <c r="V244" s="381"/>
      <c r="W244" s="381"/>
      <c r="X244" s="381"/>
      <c r="Y244" s="381"/>
      <c r="Z244" s="381"/>
      <c r="AA244" s="381"/>
      <c r="AB244" s="381"/>
      <c r="AC244" s="381"/>
      <c r="AD244" s="381"/>
      <c r="AE244" s="381"/>
      <c r="AF244" s="381"/>
      <c r="AG244" s="381"/>
      <c r="AH244" s="368"/>
      <c r="AI244" s="368"/>
      <c r="AJ244" s="422"/>
      <c r="AK244" s="444"/>
      <c r="AL244" s="368"/>
      <c r="AM244" s="410"/>
    </row>
    <row r="245" spans="1:39" ht="15.5">
      <c r="A245" s="409">
        <v>7</v>
      </c>
      <c r="B245" s="372">
        <v>17287</v>
      </c>
      <c r="C245" s="373" t="s">
        <v>6139</v>
      </c>
      <c r="D245" s="374" t="s">
        <v>6140</v>
      </c>
      <c r="E245" s="380" t="s">
        <v>13</v>
      </c>
      <c r="F245" s="376"/>
      <c r="G245" s="376"/>
      <c r="H245" s="377"/>
      <c r="I245" s="377"/>
      <c r="J245" s="377"/>
      <c r="K245" s="377"/>
      <c r="L245" s="377"/>
      <c r="M245" s="377"/>
      <c r="N245" s="377"/>
      <c r="O245" s="377"/>
      <c r="P245" s="377"/>
      <c r="Q245" s="377"/>
      <c r="R245" s="377"/>
      <c r="S245" s="377"/>
      <c r="T245" s="377"/>
      <c r="U245" s="377"/>
      <c r="V245" s="377"/>
      <c r="W245" s="377"/>
      <c r="X245" s="377"/>
      <c r="Y245" s="377"/>
      <c r="Z245" s="377"/>
      <c r="AA245" s="377"/>
      <c r="AB245" s="377"/>
      <c r="AC245" s="377"/>
      <c r="AD245" s="377"/>
      <c r="AE245" s="377"/>
      <c r="AF245" s="377"/>
      <c r="AG245" s="377"/>
      <c r="AH245" s="368"/>
      <c r="AI245" s="368"/>
      <c r="AJ245" s="422"/>
      <c r="AK245" s="444"/>
      <c r="AL245" s="368"/>
      <c r="AM245" s="410"/>
    </row>
    <row r="246" spans="1:39" ht="15.5">
      <c r="A246" s="409">
        <v>8</v>
      </c>
      <c r="B246" s="372">
        <v>17391</v>
      </c>
      <c r="C246" s="385" t="s">
        <v>6141</v>
      </c>
      <c r="D246" s="386" t="s">
        <v>6142</v>
      </c>
      <c r="E246" s="387" t="s">
        <v>13</v>
      </c>
      <c r="F246" s="376"/>
      <c r="G246" s="376"/>
      <c r="H246" s="377"/>
      <c r="I246" s="377"/>
      <c r="J246" s="377"/>
      <c r="K246" s="377"/>
      <c r="L246" s="377"/>
      <c r="M246" s="377"/>
      <c r="N246" s="377"/>
      <c r="O246" s="377"/>
      <c r="P246" s="377"/>
      <c r="Q246" s="377"/>
      <c r="R246" s="377"/>
      <c r="S246" s="377"/>
      <c r="T246" s="377"/>
      <c r="U246" s="377"/>
      <c r="V246" s="377"/>
      <c r="W246" s="377"/>
      <c r="X246" s="377"/>
      <c r="Y246" s="377"/>
      <c r="Z246" s="377"/>
      <c r="AA246" s="377"/>
      <c r="AB246" s="377"/>
      <c r="AC246" s="377"/>
      <c r="AD246" s="377"/>
      <c r="AE246" s="377"/>
      <c r="AF246" s="377"/>
      <c r="AG246" s="377"/>
      <c r="AH246" s="368"/>
      <c r="AI246" s="368"/>
      <c r="AJ246" s="422"/>
      <c r="AK246" s="444"/>
      <c r="AL246" s="368"/>
      <c r="AM246" s="410"/>
    </row>
    <row r="247" spans="1:39" ht="15.5">
      <c r="A247" s="409">
        <v>9</v>
      </c>
      <c r="B247" s="372">
        <v>17360</v>
      </c>
      <c r="C247" s="385" t="s">
        <v>6143</v>
      </c>
      <c r="D247" s="386" t="s">
        <v>6144</v>
      </c>
      <c r="E247" s="478" t="s">
        <v>14</v>
      </c>
      <c r="F247" s="376"/>
      <c r="G247" s="376"/>
      <c r="H247" s="377"/>
      <c r="I247" s="377"/>
      <c r="J247" s="377"/>
      <c r="K247" s="377"/>
      <c r="L247" s="377"/>
      <c r="M247" s="377"/>
      <c r="N247" s="377"/>
      <c r="O247" s="377"/>
      <c r="P247" s="377"/>
      <c r="Q247" s="377"/>
      <c r="R247" s="377"/>
      <c r="S247" s="377"/>
      <c r="T247" s="377"/>
      <c r="U247" s="377"/>
      <c r="V247" s="377"/>
      <c r="W247" s="377"/>
      <c r="X247" s="377"/>
      <c r="Y247" s="377"/>
      <c r="Z247" s="377"/>
      <c r="AA247" s="377"/>
      <c r="AB247" s="377"/>
      <c r="AC247" s="377"/>
      <c r="AD247" s="377"/>
      <c r="AE247" s="377"/>
      <c r="AF247" s="377"/>
      <c r="AG247" s="377"/>
      <c r="AH247" s="368"/>
      <c r="AI247" s="368"/>
      <c r="AJ247" s="422"/>
      <c r="AK247" s="444"/>
      <c r="AL247" s="368"/>
      <c r="AM247" s="410"/>
    </row>
    <row r="248" spans="1:39" ht="15.5">
      <c r="A248" s="409">
        <v>10</v>
      </c>
      <c r="B248" s="396">
        <v>17392</v>
      </c>
      <c r="C248" s="503" t="s">
        <v>6145</v>
      </c>
      <c r="D248" s="504" t="s">
        <v>6146</v>
      </c>
      <c r="E248" s="505" t="s">
        <v>14</v>
      </c>
      <c r="F248" s="376"/>
      <c r="G248" s="376"/>
      <c r="H248" s="377"/>
      <c r="I248" s="377"/>
      <c r="J248" s="377"/>
      <c r="K248" s="377"/>
      <c r="L248" s="377"/>
      <c r="M248" s="377"/>
      <c r="N248" s="377"/>
      <c r="O248" s="377"/>
      <c r="P248" s="377"/>
      <c r="Q248" s="377"/>
      <c r="R248" s="377"/>
      <c r="S248" s="377"/>
      <c r="T248" s="377"/>
      <c r="U248" s="377"/>
      <c r="V248" s="377"/>
      <c r="W248" s="377"/>
      <c r="X248" s="377"/>
      <c r="Y248" s="377"/>
      <c r="Z248" s="377"/>
      <c r="AA248" s="377"/>
      <c r="AB248" s="377"/>
      <c r="AC248" s="377"/>
      <c r="AD248" s="377"/>
      <c r="AE248" s="377"/>
      <c r="AF248" s="377"/>
      <c r="AG248" s="377"/>
      <c r="AH248" s="368"/>
      <c r="AI248" s="368"/>
      <c r="AJ248" s="422"/>
      <c r="AK248" s="444"/>
      <c r="AL248" s="368"/>
      <c r="AM248" s="410"/>
    </row>
    <row r="249" spans="1:39" ht="15.5">
      <c r="A249" s="409">
        <v>11</v>
      </c>
      <c r="B249" s="372">
        <v>17142</v>
      </c>
      <c r="C249" s="373" t="s">
        <v>6147</v>
      </c>
      <c r="D249" s="374" t="s">
        <v>6148</v>
      </c>
      <c r="E249" s="380" t="s">
        <v>14</v>
      </c>
      <c r="F249" s="376"/>
      <c r="G249" s="376"/>
      <c r="H249" s="377"/>
      <c r="I249" s="377"/>
      <c r="J249" s="377"/>
      <c r="K249" s="377"/>
      <c r="L249" s="377"/>
      <c r="M249" s="377"/>
      <c r="N249" s="377"/>
      <c r="O249" s="377"/>
      <c r="P249" s="377"/>
      <c r="Q249" s="377"/>
      <c r="R249" s="377"/>
      <c r="S249" s="377"/>
      <c r="T249" s="377"/>
      <c r="U249" s="377"/>
      <c r="V249" s="377"/>
      <c r="W249" s="377"/>
      <c r="X249" s="377"/>
      <c r="Y249" s="377"/>
      <c r="Z249" s="377"/>
      <c r="AA249" s="377"/>
      <c r="AB249" s="377"/>
      <c r="AC249" s="377"/>
      <c r="AD249" s="377"/>
      <c r="AE249" s="377"/>
      <c r="AF249" s="377"/>
      <c r="AG249" s="377"/>
      <c r="AH249" s="368"/>
      <c r="AI249" s="368"/>
      <c r="AJ249" s="422"/>
      <c r="AK249" s="444"/>
      <c r="AL249" s="368"/>
      <c r="AM249" s="410"/>
    </row>
    <row r="250" spans="1:39" ht="15.5">
      <c r="A250" s="409">
        <v>12</v>
      </c>
      <c r="B250" s="372">
        <v>17393</v>
      </c>
      <c r="C250" s="385" t="s">
        <v>6149</v>
      </c>
      <c r="D250" s="386" t="s">
        <v>6150</v>
      </c>
      <c r="E250" s="387" t="s">
        <v>13</v>
      </c>
      <c r="F250" s="376"/>
      <c r="G250" s="376"/>
      <c r="H250" s="377"/>
      <c r="I250" s="377"/>
      <c r="J250" s="377"/>
      <c r="K250" s="377"/>
      <c r="L250" s="377"/>
      <c r="M250" s="377"/>
      <c r="N250" s="377"/>
      <c r="O250" s="377"/>
      <c r="P250" s="377"/>
      <c r="Q250" s="377"/>
      <c r="R250" s="377"/>
      <c r="S250" s="377"/>
      <c r="T250" s="377"/>
      <c r="U250" s="377"/>
      <c r="V250" s="377"/>
      <c r="W250" s="377"/>
      <c r="X250" s="377"/>
      <c r="Y250" s="377"/>
      <c r="Z250" s="377"/>
      <c r="AA250" s="377"/>
      <c r="AB250" s="377"/>
      <c r="AC250" s="377"/>
      <c r="AD250" s="377"/>
      <c r="AE250" s="377"/>
      <c r="AF250" s="377"/>
      <c r="AG250" s="377"/>
      <c r="AH250" s="368"/>
      <c r="AI250" s="368"/>
      <c r="AJ250" s="422"/>
      <c r="AK250" s="444"/>
      <c r="AL250" s="368"/>
      <c r="AM250" s="410"/>
    </row>
    <row r="251" spans="1:39" ht="15.5">
      <c r="A251" s="409">
        <v>13</v>
      </c>
      <c r="B251" s="372">
        <v>17245</v>
      </c>
      <c r="C251" s="373" t="s">
        <v>6151</v>
      </c>
      <c r="D251" s="374" t="s">
        <v>6152</v>
      </c>
      <c r="E251" s="380" t="s">
        <v>13</v>
      </c>
      <c r="F251" s="376"/>
      <c r="G251" s="376"/>
      <c r="H251" s="377"/>
      <c r="I251" s="377"/>
      <c r="J251" s="377"/>
      <c r="K251" s="377"/>
      <c r="L251" s="377"/>
      <c r="M251" s="377"/>
      <c r="N251" s="377"/>
      <c r="O251" s="377"/>
      <c r="P251" s="377"/>
      <c r="Q251" s="377"/>
      <c r="R251" s="377"/>
      <c r="S251" s="377"/>
      <c r="T251" s="377"/>
      <c r="U251" s="377"/>
      <c r="V251" s="377"/>
      <c r="W251" s="377"/>
      <c r="X251" s="377"/>
      <c r="Y251" s="377"/>
      <c r="Z251" s="377"/>
      <c r="AA251" s="377"/>
      <c r="AB251" s="377"/>
      <c r="AC251" s="377"/>
      <c r="AD251" s="377"/>
      <c r="AE251" s="377"/>
      <c r="AF251" s="377"/>
      <c r="AG251" s="377"/>
      <c r="AH251" s="368"/>
      <c r="AI251" s="368"/>
      <c r="AJ251" s="422"/>
      <c r="AK251" s="444"/>
      <c r="AL251" s="368"/>
      <c r="AM251" s="410"/>
    </row>
    <row r="252" spans="1:39" ht="15.5">
      <c r="A252" s="409">
        <v>14</v>
      </c>
      <c r="B252" s="372">
        <v>17188</v>
      </c>
      <c r="C252" s="378" t="s">
        <v>6153</v>
      </c>
      <c r="D252" s="379" t="s">
        <v>6154</v>
      </c>
      <c r="E252" s="375" t="s">
        <v>13</v>
      </c>
      <c r="F252" s="376"/>
      <c r="G252" s="376"/>
      <c r="H252" s="377"/>
      <c r="I252" s="377"/>
      <c r="J252" s="377"/>
      <c r="K252" s="377"/>
      <c r="L252" s="377"/>
      <c r="M252" s="377"/>
      <c r="N252" s="377"/>
      <c r="O252" s="377"/>
      <c r="P252" s="377"/>
      <c r="Q252" s="377"/>
      <c r="R252" s="377"/>
      <c r="S252" s="377"/>
      <c r="T252" s="377"/>
      <c r="U252" s="377"/>
      <c r="V252" s="377"/>
      <c r="W252" s="377"/>
      <c r="X252" s="377"/>
      <c r="Y252" s="377"/>
      <c r="Z252" s="377"/>
      <c r="AA252" s="377"/>
      <c r="AB252" s="377"/>
      <c r="AC252" s="377"/>
      <c r="AD252" s="377"/>
      <c r="AE252" s="377"/>
      <c r="AF252" s="377"/>
      <c r="AG252" s="377"/>
      <c r="AH252" s="368"/>
      <c r="AI252" s="368"/>
      <c r="AJ252" s="422"/>
      <c r="AK252" s="444"/>
      <c r="AL252" s="368"/>
      <c r="AM252" s="410"/>
    </row>
    <row r="253" spans="1:39" ht="15.5">
      <c r="A253" s="409">
        <v>15</v>
      </c>
      <c r="B253" s="372">
        <v>17295</v>
      </c>
      <c r="C253" s="373" t="s">
        <v>6155</v>
      </c>
      <c r="D253" s="374" t="s">
        <v>6156</v>
      </c>
      <c r="E253" s="380" t="s">
        <v>13</v>
      </c>
      <c r="F253" s="376"/>
      <c r="G253" s="376"/>
      <c r="H253" s="377"/>
      <c r="I253" s="377"/>
      <c r="J253" s="377"/>
      <c r="K253" s="377"/>
      <c r="L253" s="377"/>
      <c r="M253" s="377"/>
      <c r="N253" s="377"/>
      <c r="O253" s="377"/>
      <c r="P253" s="377"/>
      <c r="Q253" s="377"/>
      <c r="R253" s="377"/>
      <c r="S253" s="377"/>
      <c r="T253" s="377"/>
      <c r="U253" s="377"/>
      <c r="V253" s="377"/>
      <c r="W253" s="377"/>
      <c r="X253" s="377"/>
      <c r="Y253" s="377"/>
      <c r="Z253" s="377"/>
      <c r="AA253" s="377"/>
      <c r="AB253" s="377"/>
      <c r="AC253" s="384"/>
      <c r="AD253" s="377"/>
      <c r="AE253" s="377"/>
      <c r="AF253" s="377"/>
      <c r="AG253" s="377"/>
      <c r="AH253" s="368"/>
      <c r="AI253" s="368"/>
      <c r="AJ253" s="422"/>
      <c r="AK253" s="444"/>
      <c r="AL253" s="368"/>
      <c r="AM253" s="410"/>
    </row>
    <row r="254" spans="1:39" ht="15.5">
      <c r="A254" s="409">
        <v>16</v>
      </c>
      <c r="B254" s="372">
        <v>17394</v>
      </c>
      <c r="C254" s="481" t="s">
        <v>6157</v>
      </c>
      <c r="D254" s="482" t="s">
        <v>6158</v>
      </c>
      <c r="E254" s="390" t="s">
        <v>13</v>
      </c>
      <c r="F254" s="376"/>
      <c r="G254" s="376"/>
      <c r="H254" s="377"/>
      <c r="I254" s="377"/>
      <c r="J254" s="377"/>
      <c r="K254" s="377"/>
      <c r="L254" s="377"/>
      <c r="M254" s="377"/>
      <c r="N254" s="377"/>
      <c r="O254" s="377"/>
      <c r="P254" s="377"/>
      <c r="Q254" s="377"/>
      <c r="R254" s="377"/>
      <c r="S254" s="377"/>
      <c r="T254" s="377"/>
      <c r="U254" s="377"/>
      <c r="V254" s="377"/>
      <c r="W254" s="377"/>
      <c r="X254" s="377"/>
      <c r="Y254" s="377"/>
      <c r="Z254" s="377"/>
      <c r="AA254" s="377"/>
      <c r="AB254" s="377"/>
      <c r="AC254" s="377"/>
      <c r="AD254" s="377"/>
      <c r="AE254" s="377"/>
      <c r="AF254" s="377"/>
      <c r="AG254" s="377"/>
      <c r="AH254" s="368"/>
      <c r="AI254" s="368"/>
      <c r="AJ254" s="422"/>
      <c r="AK254" s="444"/>
      <c r="AL254" s="368"/>
      <c r="AM254" s="410"/>
    </row>
    <row r="255" spans="1:39" ht="15.5">
      <c r="A255" s="409">
        <v>17</v>
      </c>
      <c r="B255" s="372">
        <v>17292</v>
      </c>
      <c r="C255" s="373" t="s">
        <v>6159</v>
      </c>
      <c r="D255" s="374" t="s">
        <v>6160</v>
      </c>
      <c r="E255" s="380" t="s">
        <v>13</v>
      </c>
      <c r="F255" s="376"/>
      <c r="G255" s="376"/>
      <c r="H255" s="377"/>
      <c r="I255" s="377"/>
      <c r="J255" s="377"/>
      <c r="K255" s="377"/>
      <c r="L255" s="377"/>
      <c r="M255" s="377"/>
      <c r="N255" s="377"/>
      <c r="O255" s="377"/>
      <c r="P255" s="377"/>
      <c r="Q255" s="377"/>
      <c r="R255" s="377"/>
      <c r="S255" s="377"/>
      <c r="T255" s="377"/>
      <c r="U255" s="377"/>
      <c r="V255" s="377"/>
      <c r="W255" s="377"/>
      <c r="X255" s="377"/>
      <c r="Y255" s="377"/>
      <c r="Z255" s="377"/>
      <c r="AA255" s="377"/>
      <c r="AB255" s="377"/>
      <c r="AC255" s="377"/>
      <c r="AD255" s="377"/>
      <c r="AE255" s="377"/>
      <c r="AF255" s="377"/>
      <c r="AG255" s="377"/>
      <c r="AH255" s="368"/>
      <c r="AI255" s="368"/>
      <c r="AJ255" s="422"/>
      <c r="AK255" s="444"/>
      <c r="AL255" s="368"/>
      <c r="AM255" s="410"/>
    </row>
    <row r="256" spans="1:39" ht="15.5">
      <c r="A256" s="409">
        <v>18</v>
      </c>
      <c r="B256" s="372">
        <v>17219</v>
      </c>
      <c r="C256" s="373" t="s">
        <v>6161</v>
      </c>
      <c r="D256" s="374" t="s">
        <v>6162</v>
      </c>
      <c r="E256" s="380" t="s">
        <v>14</v>
      </c>
      <c r="F256" s="376"/>
      <c r="G256" s="376"/>
      <c r="H256" s="377"/>
      <c r="I256" s="377"/>
      <c r="J256" s="377"/>
      <c r="K256" s="377"/>
      <c r="L256" s="377"/>
      <c r="M256" s="377"/>
      <c r="N256" s="377"/>
      <c r="O256" s="377"/>
      <c r="P256" s="377"/>
      <c r="Q256" s="377"/>
      <c r="R256" s="377"/>
      <c r="S256" s="377"/>
      <c r="T256" s="377"/>
      <c r="U256" s="377"/>
      <c r="V256" s="377"/>
      <c r="W256" s="377"/>
      <c r="X256" s="377"/>
      <c r="Y256" s="377"/>
      <c r="Z256" s="377"/>
      <c r="AA256" s="377"/>
      <c r="AB256" s="377"/>
      <c r="AC256" s="377"/>
      <c r="AD256" s="377"/>
      <c r="AE256" s="377"/>
      <c r="AF256" s="377"/>
      <c r="AG256" s="377"/>
      <c r="AH256" s="368"/>
      <c r="AI256" s="368"/>
      <c r="AJ256" s="422"/>
      <c r="AK256" s="444"/>
      <c r="AL256" s="368"/>
      <c r="AM256" s="410"/>
    </row>
    <row r="257" spans="1:39" ht="15.5">
      <c r="A257" s="409">
        <v>19</v>
      </c>
      <c r="B257" s="372">
        <v>17221</v>
      </c>
      <c r="C257" s="373" t="s">
        <v>6004</v>
      </c>
      <c r="D257" s="374" t="s">
        <v>6163</v>
      </c>
      <c r="E257" s="380" t="s">
        <v>13</v>
      </c>
      <c r="F257" s="376"/>
      <c r="G257" s="376"/>
      <c r="H257" s="377"/>
      <c r="I257" s="377"/>
      <c r="J257" s="377"/>
      <c r="K257" s="377"/>
      <c r="L257" s="377"/>
      <c r="M257" s="377"/>
      <c r="N257" s="377"/>
      <c r="O257" s="377"/>
      <c r="P257" s="377"/>
      <c r="Q257" s="377"/>
      <c r="R257" s="377"/>
      <c r="S257" s="377"/>
      <c r="T257" s="377"/>
      <c r="U257" s="377"/>
      <c r="V257" s="377"/>
      <c r="W257" s="377"/>
      <c r="X257" s="377"/>
      <c r="Y257" s="377"/>
      <c r="Z257" s="377"/>
      <c r="AA257" s="377"/>
      <c r="AB257" s="377"/>
      <c r="AC257" s="377"/>
      <c r="AD257" s="377"/>
      <c r="AE257" s="377"/>
      <c r="AF257" s="377"/>
      <c r="AG257" s="377"/>
      <c r="AH257" s="368"/>
      <c r="AI257" s="368"/>
      <c r="AJ257" s="422"/>
      <c r="AK257" s="444"/>
      <c r="AL257" s="368"/>
      <c r="AM257" s="410"/>
    </row>
    <row r="258" spans="1:39" ht="15.5">
      <c r="A258" s="409">
        <v>20</v>
      </c>
      <c r="B258" s="396">
        <v>17364</v>
      </c>
      <c r="C258" s="397" t="s">
        <v>6164</v>
      </c>
      <c r="D258" s="398" t="s">
        <v>2202</v>
      </c>
      <c r="E258" s="398" t="s">
        <v>13</v>
      </c>
      <c r="F258" s="376"/>
      <c r="G258" s="376"/>
      <c r="H258" s="377"/>
      <c r="I258" s="377"/>
      <c r="J258" s="377"/>
      <c r="K258" s="377"/>
      <c r="L258" s="377"/>
      <c r="M258" s="377"/>
      <c r="N258" s="377"/>
      <c r="O258" s="377"/>
      <c r="P258" s="377"/>
      <c r="Q258" s="377"/>
      <c r="R258" s="377"/>
      <c r="S258" s="377"/>
      <c r="T258" s="377"/>
      <c r="U258" s="377"/>
      <c r="V258" s="377"/>
      <c r="W258" s="377"/>
      <c r="X258" s="377"/>
      <c r="Y258" s="377"/>
      <c r="Z258" s="377"/>
      <c r="AA258" s="377"/>
      <c r="AB258" s="377"/>
      <c r="AC258" s="377"/>
      <c r="AD258" s="377"/>
      <c r="AE258" s="377"/>
      <c r="AF258" s="377"/>
      <c r="AG258" s="377"/>
      <c r="AH258" s="368"/>
      <c r="AI258" s="368"/>
      <c r="AJ258" s="422"/>
      <c r="AK258" s="444"/>
      <c r="AL258" s="368"/>
      <c r="AM258" s="410"/>
    </row>
    <row r="259" spans="1:39" ht="15.5">
      <c r="A259" s="409">
        <v>21</v>
      </c>
      <c r="B259" s="372">
        <v>17396</v>
      </c>
      <c r="C259" s="373" t="s">
        <v>6165</v>
      </c>
      <c r="D259" s="374" t="s">
        <v>6166</v>
      </c>
      <c r="E259" s="380" t="s">
        <v>13</v>
      </c>
      <c r="F259" s="376"/>
      <c r="G259" s="376"/>
      <c r="H259" s="377"/>
      <c r="I259" s="377"/>
      <c r="J259" s="377"/>
      <c r="K259" s="377"/>
      <c r="L259" s="377"/>
      <c r="M259" s="377"/>
      <c r="N259" s="377"/>
      <c r="O259" s="377"/>
      <c r="P259" s="377"/>
      <c r="Q259" s="377"/>
      <c r="R259" s="377"/>
      <c r="S259" s="377"/>
      <c r="T259" s="377"/>
      <c r="U259" s="377"/>
      <c r="V259" s="377"/>
      <c r="W259" s="377"/>
      <c r="X259" s="377"/>
      <c r="Y259" s="377"/>
      <c r="Z259" s="377"/>
      <c r="AA259" s="377"/>
      <c r="AB259" s="377"/>
      <c r="AC259" s="377"/>
      <c r="AD259" s="377"/>
      <c r="AE259" s="377"/>
      <c r="AF259" s="377"/>
      <c r="AG259" s="377"/>
      <c r="AH259" s="368"/>
      <c r="AI259" s="368"/>
      <c r="AJ259" s="422"/>
      <c r="AK259" s="444"/>
      <c r="AL259" s="368"/>
      <c r="AM259" s="410"/>
    </row>
    <row r="260" spans="1:39" ht="15.5">
      <c r="A260" s="409">
        <v>22</v>
      </c>
      <c r="B260" s="372">
        <v>17397</v>
      </c>
      <c r="C260" s="373" t="s">
        <v>6167</v>
      </c>
      <c r="D260" s="374" t="s">
        <v>6168</v>
      </c>
      <c r="E260" s="380" t="s">
        <v>13</v>
      </c>
      <c r="F260" s="392"/>
      <c r="G260" s="392"/>
      <c r="H260" s="381"/>
      <c r="I260" s="381"/>
      <c r="J260" s="381"/>
      <c r="K260" s="381"/>
      <c r="L260" s="381"/>
      <c r="M260" s="381"/>
      <c r="N260" s="381"/>
      <c r="O260" s="381"/>
      <c r="P260" s="381"/>
      <c r="Q260" s="381"/>
      <c r="R260" s="381"/>
      <c r="S260" s="381"/>
      <c r="T260" s="381"/>
      <c r="U260" s="381"/>
      <c r="V260" s="381"/>
      <c r="W260" s="381"/>
      <c r="X260" s="381"/>
      <c r="Y260" s="381"/>
      <c r="Z260" s="381"/>
      <c r="AA260" s="381"/>
      <c r="AB260" s="381"/>
      <c r="AC260" s="381"/>
      <c r="AD260" s="381"/>
      <c r="AE260" s="381"/>
      <c r="AF260" s="381"/>
      <c r="AG260" s="381"/>
      <c r="AH260" s="368"/>
      <c r="AI260" s="368"/>
      <c r="AJ260" s="422"/>
      <c r="AK260" s="444"/>
      <c r="AL260" s="368"/>
      <c r="AM260" s="410"/>
    </row>
    <row r="261" spans="1:39" ht="15.5">
      <c r="A261" s="409">
        <v>23</v>
      </c>
      <c r="B261" s="372">
        <v>17374</v>
      </c>
      <c r="C261" s="385" t="s">
        <v>6169</v>
      </c>
      <c r="D261" s="386" t="s">
        <v>6170</v>
      </c>
      <c r="E261" s="387" t="s">
        <v>14</v>
      </c>
      <c r="F261" s="376"/>
      <c r="G261" s="376"/>
      <c r="H261" s="377"/>
      <c r="I261" s="377"/>
      <c r="J261" s="377"/>
      <c r="K261" s="377"/>
      <c r="L261" s="377"/>
      <c r="M261" s="377"/>
      <c r="N261" s="377"/>
      <c r="O261" s="377"/>
      <c r="P261" s="377"/>
      <c r="Q261" s="377"/>
      <c r="R261" s="377"/>
      <c r="S261" s="377"/>
      <c r="T261" s="377"/>
      <c r="U261" s="377"/>
      <c r="V261" s="377"/>
      <c r="W261" s="377"/>
      <c r="X261" s="377"/>
      <c r="Y261" s="377"/>
      <c r="Z261" s="377"/>
      <c r="AA261" s="377"/>
      <c r="AB261" s="377"/>
      <c r="AC261" s="377"/>
      <c r="AD261" s="377"/>
      <c r="AE261" s="377"/>
      <c r="AF261" s="377"/>
      <c r="AG261" s="377"/>
      <c r="AH261" s="368"/>
      <c r="AI261" s="368"/>
      <c r="AJ261" s="422"/>
      <c r="AK261" s="444"/>
      <c r="AL261" s="368"/>
      <c r="AM261" s="410"/>
    </row>
    <row r="262" spans="1:39" ht="15.5">
      <c r="A262" s="409">
        <v>24</v>
      </c>
      <c r="B262" s="372">
        <v>17186</v>
      </c>
      <c r="C262" s="378" t="s">
        <v>6171</v>
      </c>
      <c r="D262" s="379" t="s">
        <v>6172</v>
      </c>
      <c r="E262" s="375" t="s">
        <v>14</v>
      </c>
      <c r="F262" s="376"/>
      <c r="G262" s="376"/>
      <c r="H262" s="377"/>
      <c r="I262" s="377"/>
      <c r="J262" s="377"/>
      <c r="K262" s="377"/>
      <c r="L262" s="377"/>
      <c r="M262" s="377"/>
      <c r="N262" s="377"/>
      <c r="O262" s="377"/>
      <c r="P262" s="377"/>
      <c r="Q262" s="377"/>
      <c r="R262" s="377"/>
      <c r="S262" s="377"/>
      <c r="T262" s="377"/>
      <c r="U262" s="377"/>
      <c r="V262" s="377"/>
      <c r="W262" s="377"/>
      <c r="X262" s="377"/>
      <c r="Y262" s="377"/>
      <c r="Z262" s="377"/>
      <c r="AA262" s="377"/>
      <c r="AB262" s="377"/>
      <c r="AC262" s="377"/>
      <c r="AD262" s="377"/>
      <c r="AE262" s="377"/>
      <c r="AF262" s="377"/>
      <c r="AG262" s="377"/>
      <c r="AH262" s="368"/>
      <c r="AI262" s="368"/>
      <c r="AJ262" s="422"/>
      <c r="AK262" s="444"/>
      <c r="AL262" s="368"/>
      <c r="AM262" s="410"/>
    </row>
    <row r="263" spans="1:39" ht="15.5">
      <c r="A263" s="409">
        <v>25</v>
      </c>
      <c r="B263" s="372">
        <v>17257</v>
      </c>
      <c r="C263" s="373" t="s">
        <v>6173</v>
      </c>
      <c r="D263" s="374" t="s">
        <v>6174</v>
      </c>
      <c r="E263" s="380" t="s">
        <v>14</v>
      </c>
      <c r="F263" s="376"/>
      <c r="G263" s="376"/>
      <c r="H263" s="377"/>
      <c r="I263" s="377"/>
      <c r="J263" s="377"/>
      <c r="K263" s="377"/>
      <c r="L263" s="377"/>
      <c r="M263" s="377"/>
      <c r="N263" s="377"/>
      <c r="O263" s="377"/>
      <c r="P263" s="377"/>
      <c r="Q263" s="377"/>
      <c r="R263" s="377"/>
      <c r="S263" s="377"/>
      <c r="T263" s="377"/>
      <c r="U263" s="377"/>
      <c r="V263" s="377"/>
      <c r="W263" s="377"/>
      <c r="X263" s="377"/>
      <c r="Y263" s="377"/>
      <c r="Z263" s="377"/>
      <c r="AA263" s="377"/>
      <c r="AB263" s="377"/>
      <c r="AC263" s="377"/>
      <c r="AD263" s="377"/>
      <c r="AE263" s="377"/>
      <c r="AF263" s="377"/>
      <c r="AG263" s="377"/>
      <c r="AH263" s="368"/>
      <c r="AI263" s="368"/>
      <c r="AJ263" s="422"/>
      <c r="AK263" s="444"/>
      <c r="AL263" s="368"/>
      <c r="AM263" s="410"/>
    </row>
    <row r="264" spans="1:39" ht="15.5">
      <c r="A264" s="409">
        <v>26</v>
      </c>
      <c r="B264" s="372">
        <v>17187</v>
      </c>
      <c r="C264" s="373" t="s">
        <v>6175</v>
      </c>
      <c r="D264" s="374" t="s">
        <v>6176</v>
      </c>
      <c r="E264" s="380" t="s">
        <v>14</v>
      </c>
      <c r="F264" s="376"/>
      <c r="G264" s="376"/>
      <c r="H264" s="377"/>
      <c r="I264" s="377"/>
      <c r="J264" s="377"/>
      <c r="K264" s="377"/>
      <c r="L264" s="377"/>
      <c r="M264" s="377"/>
      <c r="N264" s="377"/>
      <c r="O264" s="377"/>
      <c r="P264" s="377"/>
      <c r="Q264" s="377"/>
      <c r="R264" s="377"/>
      <c r="S264" s="377"/>
      <c r="T264" s="377"/>
      <c r="U264" s="377"/>
      <c r="V264" s="377"/>
      <c r="W264" s="377"/>
      <c r="X264" s="377"/>
      <c r="Y264" s="377"/>
      <c r="Z264" s="377"/>
      <c r="AA264" s="377"/>
      <c r="AB264" s="377"/>
      <c r="AC264" s="377"/>
      <c r="AD264" s="377"/>
      <c r="AE264" s="377"/>
      <c r="AF264" s="377"/>
      <c r="AG264" s="377"/>
      <c r="AH264" s="368"/>
      <c r="AI264" s="368"/>
      <c r="AJ264" s="422"/>
      <c r="AK264" s="444"/>
      <c r="AL264" s="368"/>
      <c r="AM264" s="410"/>
    </row>
    <row r="265" spans="1:39" ht="15.5">
      <c r="A265" s="409">
        <v>27</v>
      </c>
      <c r="B265" s="372">
        <v>17224</v>
      </c>
      <c r="C265" s="373" t="s">
        <v>6177</v>
      </c>
      <c r="D265" s="374" t="s">
        <v>6178</v>
      </c>
      <c r="E265" s="380" t="s">
        <v>14</v>
      </c>
      <c r="F265" s="376"/>
      <c r="G265" s="376"/>
      <c r="H265" s="377"/>
      <c r="I265" s="377"/>
      <c r="J265" s="377"/>
      <c r="K265" s="377"/>
      <c r="L265" s="377"/>
      <c r="M265" s="377"/>
      <c r="N265" s="377"/>
      <c r="O265" s="377"/>
      <c r="P265" s="377"/>
      <c r="Q265" s="377"/>
      <c r="R265" s="377"/>
      <c r="S265" s="377"/>
      <c r="T265" s="377"/>
      <c r="U265" s="377"/>
      <c r="V265" s="377"/>
      <c r="W265" s="377"/>
      <c r="X265" s="377"/>
      <c r="Y265" s="377"/>
      <c r="Z265" s="377"/>
      <c r="AA265" s="377"/>
      <c r="AB265" s="377"/>
      <c r="AC265" s="377"/>
      <c r="AD265" s="377"/>
      <c r="AE265" s="377"/>
      <c r="AF265" s="377"/>
      <c r="AG265" s="377"/>
      <c r="AH265" s="368"/>
      <c r="AI265" s="368"/>
      <c r="AJ265" s="422"/>
      <c r="AK265" s="444"/>
      <c r="AL265" s="368"/>
      <c r="AM265" s="410"/>
    </row>
    <row r="266" spans="1:39" ht="15.5">
      <c r="A266" s="409">
        <v>28</v>
      </c>
      <c r="B266" s="372">
        <v>17425</v>
      </c>
      <c r="C266" s="373" t="s">
        <v>6179</v>
      </c>
      <c r="D266" s="374" t="s">
        <v>6180</v>
      </c>
      <c r="E266" s="380" t="s">
        <v>14</v>
      </c>
      <c r="F266" s="376"/>
      <c r="G266" s="376"/>
      <c r="H266" s="377"/>
      <c r="I266" s="377"/>
      <c r="J266" s="377"/>
      <c r="K266" s="377"/>
      <c r="L266" s="377"/>
      <c r="M266" s="377"/>
      <c r="N266" s="377"/>
      <c r="O266" s="377"/>
      <c r="P266" s="377"/>
      <c r="Q266" s="377"/>
      <c r="R266" s="377"/>
      <c r="S266" s="377"/>
      <c r="T266" s="377"/>
      <c r="U266" s="377"/>
      <c r="V266" s="377"/>
      <c r="W266" s="377"/>
      <c r="X266" s="377"/>
      <c r="Y266" s="377"/>
      <c r="Z266" s="377"/>
      <c r="AA266" s="377"/>
      <c r="AB266" s="377"/>
      <c r="AC266" s="377"/>
      <c r="AD266" s="377"/>
      <c r="AE266" s="377"/>
      <c r="AF266" s="377"/>
      <c r="AG266" s="377"/>
      <c r="AH266" s="368"/>
      <c r="AI266" s="368"/>
      <c r="AJ266" s="422"/>
      <c r="AK266" s="444"/>
      <c r="AL266" s="368"/>
      <c r="AM266" s="410"/>
    </row>
    <row r="267" spans="1:39" ht="15.5">
      <c r="A267" s="409">
        <v>29</v>
      </c>
      <c r="B267" s="372">
        <v>17403</v>
      </c>
      <c r="C267" s="385" t="s">
        <v>6181</v>
      </c>
      <c r="D267" s="386" t="s">
        <v>6182</v>
      </c>
      <c r="E267" s="387" t="s">
        <v>14</v>
      </c>
      <c r="F267" s="376"/>
      <c r="G267" s="376"/>
      <c r="H267" s="377"/>
      <c r="I267" s="377"/>
      <c r="J267" s="377"/>
      <c r="K267" s="377"/>
      <c r="L267" s="377"/>
      <c r="M267" s="377"/>
      <c r="N267" s="377"/>
      <c r="O267" s="377"/>
      <c r="P267" s="377"/>
      <c r="Q267" s="377"/>
      <c r="R267" s="377"/>
      <c r="S267" s="377"/>
      <c r="T267" s="377"/>
      <c r="U267" s="377"/>
      <c r="V267" s="377"/>
      <c r="W267" s="377"/>
      <c r="X267" s="377"/>
      <c r="Y267" s="377"/>
      <c r="Z267" s="377"/>
      <c r="AA267" s="377"/>
      <c r="AB267" s="377"/>
      <c r="AC267" s="377"/>
      <c r="AD267" s="377"/>
      <c r="AE267" s="377"/>
      <c r="AF267" s="377"/>
      <c r="AG267" s="377"/>
      <c r="AH267" s="368"/>
      <c r="AI267" s="368"/>
      <c r="AJ267" s="422"/>
      <c r="AK267" s="444"/>
      <c r="AL267" s="368"/>
      <c r="AM267" s="410"/>
    </row>
    <row r="268" spans="1:39" ht="15.5">
      <c r="A268" s="409">
        <v>30</v>
      </c>
      <c r="B268" s="372">
        <v>17336</v>
      </c>
      <c r="C268" s="373" t="s">
        <v>6183</v>
      </c>
      <c r="D268" s="374" t="s">
        <v>6184</v>
      </c>
      <c r="E268" s="380" t="s">
        <v>14</v>
      </c>
      <c r="F268" s="376"/>
      <c r="G268" s="376"/>
      <c r="H268" s="377"/>
      <c r="I268" s="377"/>
      <c r="J268" s="377"/>
      <c r="K268" s="377"/>
      <c r="L268" s="377"/>
      <c r="M268" s="377"/>
      <c r="N268" s="377"/>
      <c r="O268" s="377"/>
      <c r="P268" s="377"/>
      <c r="Q268" s="377"/>
      <c r="R268" s="377"/>
      <c r="S268" s="377"/>
      <c r="T268" s="377"/>
      <c r="U268" s="377"/>
      <c r="V268" s="377"/>
      <c r="W268" s="377"/>
      <c r="X268" s="377"/>
      <c r="Y268" s="377"/>
      <c r="Z268" s="377"/>
      <c r="AA268" s="377"/>
      <c r="AB268" s="377"/>
      <c r="AC268" s="377"/>
      <c r="AD268" s="377"/>
      <c r="AE268" s="377"/>
      <c r="AF268" s="377"/>
      <c r="AG268" s="377"/>
      <c r="AH268" s="368"/>
      <c r="AI268" s="368"/>
      <c r="AJ268" s="422"/>
      <c r="AK268" s="444"/>
      <c r="AL268" s="368"/>
      <c r="AM268" s="410"/>
    </row>
    <row r="269" spans="1:39" ht="15.5">
      <c r="A269" s="409">
        <v>31</v>
      </c>
      <c r="B269" s="506" t="s">
        <v>6377</v>
      </c>
      <c r="C269" s="373" t="s">
        <v>6378</v>
      </c>
      <c r="D269" s="374" t="s">
        <v>5889</v>
      </c>
      <c r="E269" s="380" t="s">
        <v>14</v>
      </c>
      <c r="F269" s="376"/>
      <c r="G269" s="376"/>
      <c r="H269" s="377"/>
      <c r="I269" s="377"/>
      <c r="J269" s="377"/>
      <c r="K269" s="377"/>
      <c r="L269" s="377"/>
      <c r="M269" s="377"/>
      <c r="N269" s="377"/>
      <c r="O269" s="377"/>
      <c r="P269" s="377"/>
      <c r="Q269" s="377"/>
      <c r="R269" s="377"/>
      <c r="S269" s="377"/>
      <c r="T269" s="377"/>
      <c r="U269" s="377"/>
      <c r="V269" s="377"/>
      <c r="W269" s="377"/>
      <c r="X269" s="377"/>
      <c r="Y269" s="377"/>
      <c r="Z269" s="377"/>
      <c r="AA269" s="377"/>
      <c r="AB269" s="377"/>
      <c r="AC269" s="377"/>
      <c r="AD269" s="377"/>
      <c r="AE269" s="377"/>
      <c r="AF269" s="377"/>
      <c r="AG269" s="377"/>
      <c r="AH269" s="368"/>
      <c r="AI269" s="368"/>
      <c r="AJ269" s="422"/>
      <c r="AK269" s="444"/>
      <c r="AL269" s="368"/>
      <c r="AM269" s="410"/>
    </row>
    <row r="270" spans="1:39" ht="15.5">
      <c r="A270" s="409">
        <v>32</v>
      </c>
      <c r="B270" s="372">
        <v>17161</v>
      </c>
      <c r="C270" s="378" t="s">
        <v>6043</v>
      </c>
      <c r="D270" s="379" t="s">
        <v>6185</v>
      </c>
      <c r="E270" s="375" t="s">
        <v>14</v>
      </c>
      <c r="F270" s="376"/>
      <c r="G270" s="376"/>
      <c r="H270" s="377"/>
      <c r="I270" s="377"/>
      <c r="J270" s="377"/>
      <c r="K270" s="377"/>
      <c r="L270" s="377"/>
      <c r="M270" s="377"/>
      <c r="N270" s="377"/>
      <c r="O270" s="377"/>
      <c r="P270" s="377"/>
      <c r="Q270" s="377"/>
      <c r="R270" s="377"/>
      <c r="S270" s="377"/>
      <c r="T270" s="377"/>
      <c r="U270" s="377"/>
      <c r="V270" s="377"/>
      <c r="W270" s="377"/>
      <c r="X270" s="377"/>
      <c r="Y270" s="377"/>
      <c r="Z270" s="377"/>
      <c r="AA270" s="377"/>
      <c r="AB270" s="377"/>
      <c r="AC270" s="377"/>
      <c r="AD270" s="377"/>
      <c r="AE270" s="377"/>
      <c r="AF270" s="377"/>
      <c r="AG270" s="377"/>
      <c r="AH270" s="368"/>
      <c r="AI270" s="368"/>
      <c r="AJ270" s="422"/>
      <c r="AK270" s="444"/>
      <c r="AL270" s="368"/>
      <c r="AM270" s="410"/>
    </row>
    <row r="271" spans="1:39" ht="15.5">
      <c r="A271" s="409">
        <v>33</v>
      </c>
      <c r="B271" s="372">
        <v>17236</v>
      </c>
      <c r="C271" s="378" t="s">
        <v>6186</v>
      </c>
      <c r="D271" s="379" t="s">
        <v>6187</v>
      </c>
      <c r="E271" s="375" t="s">
        <v>14</v>
      </c>
      <c r="F271" s="376"/>
      <c r="G271" s="376"/>
      <c r="H271" s="377"/>
      <c r="I271" s="377"/>
      <c r="J271" s="377"/>
      <c r="K271" s="377"/>
      <c r="L271" s="377"/>
      <c r="M271" s="377"/>
      <c r="N271" s="377"/>
      <c r="O271" s="377"/>
      <c r="P271" s="377"/>
      <c r="Q271" s="377"/>
      <c r="R271" s="377"/>
      <c r="S271" s="377"/>
      <c r="T271" s="377"/>
      <c r="U271" s="377"/>
      <c r="V271" s="377"/>
      <c r="W271" s="377"/>
      <c r="X271" s="377"/>
      <c r="Y271" s="377"/>
      <c r="Z271" s="377"/>
      <c r="AA271" s="377"/>
      <c r="AB271" s="377"/>
      <c r="AC271" s="377"/>
      <c r="AD271" s="377"/>
      <c r="AE271" s="377"/>
      <c r="AF271" s="377"/>
      <c r="AG271" s="377"/>
      <c r="AH271" s="368"/>
      <c r="AI271" s="368"/>
      <c r="AJ271" s="422"/>
      <c r="AK271" s="444"/>
      <c r="AL271" s="368"/>
      <c r="AM271" s="410"/>
    </row>
    <row r="272" spans="1:39" ht="15.5">
      <c r="A272" s="409">
        <v>34</v>
      </c>
      <c r="B272" s="372">
        <v>17199</v>
      </c>
      <c r="C272" s="378" t="s">
        <v>6188</v>
      </c>
      <c r="D272" s="379" t="s">
        <v>6189</v>
      </c>
      <c r="E272" s="375" t="s">
        <v>14</v>
      </c>
      <c r="F272" s="376"/>
      <c r="G272" s="376"/>
      <c r="H272" s="377"/>
      <c r="I272" s="377"/>
      <c r="J272" s="377"/>
      <c r="K272" s="377"/>
      <c r="L272" s="377"/>
      <c r="M272" s="377"/>
      <c r="N272" s="377"/>
      <c r="O272" s="377"/>
      <c r="P272" s="377"/>
      <c r="Q272" s="377"/>
      <c r="R272" s="377"/>
      <c r="S272" s="377"/>
      <c r="T272" s="377"/>
      <c r="U272" s="377"/>
      <c r="V272" s="377"/>
      <c r="W272" s="377"/>
      <c r="X272" s="377"/>
      <c r="Y272" s="377"/>
      <c r="Z272" s="377"/>
      <c r="AA272" s="377"/>
      <c r="AB272" s="377"/>
      <c r="AC272" s="377"/>
      <c r="AD272" s="377"/>
      <c r="AE272" s="377"/>
      <c r="AF272" s="377"/>
      <c r="AG272" s="377"/>
      <c r="AH272" s="368"/>
      <c r="AI272" s="368"/>
      <c r="AJ272" s="422"/>
      <c r="AK272" s="444"/>
      <c r="AL272" s="368"/>
      <c r="AM272" s="410"/>
    </row>
    <row r="273" spans="1:39" ht="16" thickBot="1">
      <c r="A273" s="412">
        <v>35</v>
      </c>
      <c r="B273" s="413">
        <v>17412</v>
      </c>
      <c r="C273" s="498" t="s">
        <v>6190</v>
      </c>
      <c r="D273" s="507" t="s">
        <v>6191</v>
      </c>
      <c r="E273" s="508" t="s">
        <v>13</v>
      </c>
      <c r="F273" s="507"/>
      <c r="G273" s="417"/>
      <c r="H273" s="418"/>
      <c r="I273" s="418"/>
      <c r="J273" s="418"/>
      <c r="K273" s="418"/>
      <c r="L273" s="418"/>
      <c r="M273" s="418"/>
      <c r="N273" s="418"/>
      <c r="O273" s="418"/>
      <c r="P273" s="418"/>
      <c r="Q273" s="418"/>
      <c r="R273" s="418"/>
      <c r="S273" s="418"/>
      <c r="T273" s="418"/>
      <c r="U273" s="418"/>
      <c r="V273" s="418"/>
      <c r="W273" s="418"/>
      <c r="X273" s="418"/>
      <c r="Y273" s="418"/>
      <c r="Z273" s="418"/>
      <c r="AA273" s="418"/>
      <c r="AB273" s="418"/>
      <c r="AC273" s="418"/>
      <c r="AD273" s="418"/>
      <c r="AE273" s="418"/>
      <c r="AF273" s="418"/>
      <c r="AG273" s="418"/>
      <c r="AH273" s="419"/>
      <c r="AI273" s="419"/>
      <c r="AJ273" s="424"/>
      <c r="AK273" s="425"/>
      <c r="AL273" s="419"/>
      <c r="AM273" s="420"/>
    </row>
    <row r="274" spans="1:39" ht="15.5">
      <c r="A274" s="673"/>
      <c r="B274" s="674"/>
      <c r="C274" s="675"/>
      <c r="D274" s="676"/>
      <c r="E274" s="677"/>
      <c r="F274" s="676"/>
      <c r="G274" s="678"/>
      <c r="H274" s="679"/>
      <c r="I274" s="679"/>
      <c r="J274" s="679"/>
      <c r="K274" s="679"/>
      <c r="L274" s="679"/>
      <c r="M274" s="679"/>
      <c r="N274" s="679"/>
      <c r="O274" s="679"/>
      <c r="P274" s="679"/>
      <c r="Q274" s="679"/>
      <c r="R274" s="679"/>
      <c r="S274" s="679"/>
      <c r="T274" s="679"/>
      <c r="U274" s="679"/>
      <c r="V274" s="679"/>
      <c r="W274" s="679"/>
      <c r="X274" s="679"/>
      <c r="Y274" s="679"/>
      <c r="Z274" s="679"/>
      <c r="AA274" s="679"/>
      <c r="AB274" s="679"/>
      <c r="AC274" s="679"/>
      <c r="AD274" s="679"/>
      <c r="AE274" s="679"/>
      <c r="AF274" s="679"/>
      <c r="AG274" s="679"/>
      <c r="AH274" s="680"/>
      <c r="AI274" s="680"/>
      <c r="AJ274" s="680"/>
      <c r="AK274" s="680"/>
      <c r="AL274" s="680"/>
      <c r="AM274" s="680"/>
    </row>
    <row r="275" spans="1:39" ht="17.25" customHeight="1">
      <c r="A275" s="311"/>
      <c r="B275" s="311"/>
      <c r="C275" s="311"/>
      <c r="D275" s="311"/>
      <c r="E275" s="311"/>
      <c r="F275" s="300"/>
      <c r="G275" s="300"/>
      <c r="H275" s="300"/>
      <c r="I275" s="300"/>
      <c r="J275" s="300"/>
      <c r="K275" s="300"/>
      <c r="L275" s="300"/>
      <c r="M275" s="300"/>
      <c r="N275" s="300"/>
      <c r="O275" s="300"/>
      <c r="P275" s="300"/>
      <c r="Q275" s="300"/>
      <c r="R275" s="300"/>
      <c r="S275" s="300"/>
      <c r="T275" s="300"/>
      <c r="U275" s="300"/>
      <c r="V275" s="300"/>
      <c r="W275" s="300"/>
      <c r="X275" s="300"/>
      <c r="Y275" s="300"/>
      <c r="Z275" s="300"/>
      <c r="AA275" s="300"/>
      <c r="AB275" s="300"/>
      <c r="AC275" s="300"/>
      <c r="AD275" s="300"/>
      <c r="AE275" s="300"/>
      <c r="AF275" s="300"/>
      <c r="AG275" s="300"/>
    </row>
    <row r="276" spans="1:39" ht="15.5">
      <c r="A276" s="299"/>
      <c r="B276" s="299"/>
      <c r="C276" s="302"/>
      <c r="D276" s="303"/>
      <c r="E276" s="299"/>
      <c r="F276" s="299"/>
      <c r="G276" s="299"/>
      <c r="H276" s="298"/>
      <c r="I276" s="298"/>
      <c r="J276" s="298"/>
      <c r="K276" s="298"/>
      <c r="L276" s="298"/>
      <c r="M276" s="298"/>
      <c r="N276" s="298"/>
      <c r="O276" s="298"/>
      <c r="P276" s="298"/>
      <c r="Q276" s="298"/>
      <c r="R276" s="298"/>
      <c r="S276" s="298"/>
      <c r="T276" s="318"/>
      <c r="U276" s="316"/>
      <c r="V276" s="316"/>
      <c r="W276" s="317"/>
      <c r="X276" s="297"/>
      <c r="Y276" s="304"/>
      <c r="Z276" s="305"/>
      <c r="AG276" s="298"/>
    </row>
    <row r="277" spans="1:39" s="429" customFormat="1" ht="15.5">
      <c r="A277" s="595" t="s">
        <v>6981</v>
      </c>
      <c r="B277" s="595"/>
      <c r="C277" s="595"/>
      <c r="D277" s="595"/>
      <c r="E277" s="595"/>
      <c r="F277" s="595"/>
      <c r="G277" s="595"/>
      <c r="H277" s="595"/>
      <c r="I277" s="595"/>
      <c r="J277" s="595"/>
      <c r="K277" s="595"/>
      <c r="L277" s="595"/>
      <c r="M277" s="595"/>
      <c r="N277" s="595"/>
      <c r="O277" s="595"/>
      <c r="P277" s="595"/>
      <c r="Q277" s="595"/>
      <c r="R277" s="595"/>
      <c r="S277" s="595"/>
      <c r="T277" s="595"/>
      <c r="U277" s="595"/>
      <c r="V277" s="595"/>
      <c r="W277" s="595"/>
      <c r="X277" s="595"/>
      <c r="Y277" s="595"/>
      <c r="Z277" s="595"/>
      <c r="AA277" s="595"/>
      <c r="AB277" s="595"/>
      <c r="AC277" s="595"/>
      <c r="AD277" s="595"/>
      <c r="AE277" s="595"/>
      <c r="AF277" s="595"/>
      <c r="AG277" s="595"/>
      <c r="AH277" s="595"/>
      <c r="AI277" s="595"/>
      <c r="AJ277" s="595"/>
    </row>
    <row r="278" spans="1:39" s="429" customFormat="1" ht="15.5">
      <c r="A278" s="595" t="s">
        <v>7</v>
      </c>
      <c r="B278" s="595"/>
      <c r="C278" s="595"/>
      <c r="D278" s="595"/>
      <c r="E278" s="595"/>
      <c r="F278" s="595"/>
      <c r="G278" s="595"/>
      <c r="H278" s="595"/>
      <c r="I278" s="595"/>
      <c r="J278" s="595"/>
      <c r="K278" s="595"/>
      <c r="L278" s="595"/>
      <c r="M278" s="595"/>
      <c r="N278" s="595"/>
      <c r="O278" s="595"/>
      <c r="P278" s="595"/>
      <c r="Q278" s="595"/>
      <c r="R278" s="595"/>
      <c r="S278" s="595"/>
      <c r="T278" s="595"/>
      <c r="U278" s="595"/>
      <c r="V278" s="595"/>
      <c r="W278" s="595"/>
      <c r="X278" s="595"/>
      <c r="Y278" s="595"/>
      <c r="Z278" s="595"/>
      <c r="AA278" s="595"/>
      <c r="AB278" s="595"/>
      <c r="AC278" s="595"/>
      <c r="AD278" s="595"/>
      <c r="AE278" s="595"/>
      <c r="AF278" s="595"/>
      <c r="AG278" s="595"/>
      <c r="AH278" s="595"/>
      <c r="AI278" s="595"/>
      <c r="AJ278" s="595"/>
    </row>
    <row r="279" spans="1:39" s="429" customFormat="1" ht="15.5">
      <c r="A279" s="595" t="s">
        <v>6390</v>
      </c>
      <c r="B279" s="595"/>
      <c r="C279" s="595"/>
      <c r="D279" s="595"/>
      <c r="E279" s="595"/>
      <c r="F279" s="595"/>
      <c r="G279" s="595"/>
      <c r="H279" s="595"/>
      <c r="I279" s="595"/>
      <c r="J279" s="595"/>
      <c r="K279" s="595"/>
      <c r="L279" s="595"/>
      <c r="M279" s="595"/>
      <c r="N279" s="595"/>
      <c r="O279" s="595"/>
      <c r="P279" s="595"/>
      <c r="Q279" s="595"/>
      <c r="R279" s="595"/>
      <c r="S279" s="595"/>
      <c r="T279" s="595"/>
      <c r="U279" s="595"/>
      <c r="V279" s="595"/>
      <c r="W279" s="595"/>
      <c r="X279" s="595"/>
      <c r="Y279" s="595"/>
      <c r="Z279" s="595"/>
      <c r="AA279" s="595"/>
      <c r="AB279" s="595"/>
      <c r="AC279" s="595"/>
      <c r="AD279" s="595"/>
      <c r="AE279" s="595"/>
      <c r="AF279" s="595"/>
      <c r="AG279" s="595"/>
      <c r="AH279" s="595"/>
      <c r="AI279" s="595"/>
      <c r="AJ279" s="595"/>
    </row>
    <row r="280" spans="1:39" s="429" customFormat="1" ht="15.5">
      <c r="A280" s="430"/>
      <c r="B280" s="430"/>
      <c r="C280" s="430"/>
      <c r="D280" s="430"/>
      <c r="E280" s="430"/>
      <c r="F280" s="430"/>
      <c r="G280" s="430"/>
      <c r="H280" s="430"/>
      <c r="I280" s="430"/>
      <c r="J280" s="430"/>
      <c r="K280" s="430"/>
      <c r="L280" s="431"/>
      <c r="M280" s="431"/>
      <c r="N280" s="431"/>
      <c r="O280" s="431"/>
      <c r="P280" s="431"/>
      <c r="Q280" s="431"/>
      <c r="R280" s="431"/>
      <c r="S280" s="431"/>
      <c r="T280" s="431"/>
      <c r="U280" s="431"/>
      <c r="V280" s="431"/>
      <c r="W280" s="431"/>
      <c r="X280" s="431"/>
      <c r="Y280" s="431"/>
      <c r="Z280" s="431"/>
      <c r="AA280" s="431"/>
      <c r="AB280" s="431"/>
      <c r="AC280" s="431"/>
      <c r="AD280" s="431"/>
      <c r="AE280" s="431"/>
      <c r="AF280" s="431"/>
      <c r="AG280" s="431"/>
    </row>
    <row r="281" spans="1:39" s="429" customFormat="1" ht="16" thickBot="1">
      <c r="A281" s="671" t="s">
        <v>6969</v>
      </c>
      <c r="B281" s="671"/>
      <c r="C281" s="671"/>
      <c r="D281" s="671"/>
      <c r="E281" s="671"/>
      <c r="F281" s="671"/>
      <c r="G281" s="671"/>
      <c r="H281" s="671"/>
      <c r="I281" s="671"/>
      <c r="J281" s="671"/>
      <c r="K281" s="671"/>
      <c r="L281" s="671"/>
      <c r="M281" s="671"/>
      <c r="N281" s="671"/>
      <c r="O281" s="671"/>
      <c r="P281" s="671"/>
      <c r="Q281" s="671"/>
      <c r="R281" s="671"/>
      <c r="S281" s="671"/>
      <c r="T281" s="671"/>
      <c r="U281" s="671"/>
      <c r="V281" s="671"/>
      <c r="W281" s="671"/>
      <c r="X281" s="671"/>
      <c r="Y281" s="671"/>
      <c r="Z281" s="671"/>
      <c r="AA281" s="671"/>
      <c r="AB281" s="671"/>
      <c r="AC281" s="671"/>
      <c r="AD281" s="671"/>
      <c r="AE281" s="671"/>
      <c r="AF281" s="672" t="s">
        <v>7049</v>
      </c>
      <c r="AG281" s="671"/>
      <c r="AH281" s="671"/>
      <c r="AI281" s="671"/>
      <c r="AJ281" s="671"/>
    </row>
    <row r="282" spans="1:39" s="429" customFormat="1" ht="22.5" customHeight="1" thickBot="1">
      <c r="A282" s="628" t="s">
        <v>5762</v>
      </c>
      <c r="B282" s="629"/>
      <c r="C282" s="630"/>
      <c r="D282" s="649" t="s">
        <v>5763</v>
      </c>
      <c r="E282" s="652" t="s">
        <v>85</v>
      </c>
      <c r="F282" s="635" t="s">
        <v>6962</v>
      </c>
      <c r="G282" s="637"/>
      <c r="H282" s="637"/>
      <c r="I282" s="637"/>
      <c r="J282" s="637"/>
      <c r="K282" s="637"/>
      <c r="L282" s="637"/>
      <c r="M282" s="637"/>
      <c r="N282" s="637"/>
      <c r="O282" s="637"/>
      <c r="P282" s="637"/>
      <c r="Q282" s="637"/>
      <c r="R282" s="637"/>
      <c r="S282" s="637"/>
      <c r="T282" s="637"/>
      <c r="U282" s="637"/>
      <c r="V282" s="637"/>
      <c r="W282" s="637"/>
      <c r="X282" s="637"/>
      <c r="Y282" s="637"/>
      <c r="Z282" s="637"/>
      <c r="AA282" s="637"/>
      <c r="AB282" s="637"/>
      <c r="AC282" s="637"/>
      <c r="AD282" s="637"/>
      <c r="AE282" s="637"/>
      <c r="AF282" s="637"/>
      <c r="AG282" s="637"/>
      <c r="AH282" s="637"/>
      <c r="AI282" s="637"/>
      <c r="AJ282" s="639"/>
      <c r="AK282" s="631" t="s">
        <v>6961</v>
      </c>
      <c r="AL282" s="623"/>
      <c r="AM282" s="624"/>
    </row>
    <row r="283" spans="1:39" s="429" customFormat="1" ht="21.5" customHeight="1" thickBot="1">
      <c r="A283" s="643" t="s">
        <v>5764</v>
      </c>
      <c r="B283" s="645" t="s">
        <v>5765</v>
      </c>
      <c r="C283" s="647" t="s">
        <v>83</v>
      </c>
      <c r="D283" s="650"/>
      <c r="E283" s="653"/>
      <c r="F283" s="628" t="s">
        <v>6960</v>
      </c>
      <c r="G283" s="629"/>
      <c r="H283" s="629"/>
      <c r="I283" s="629"/>
      <c r="J283" s="629"/>
      <c r="K283" s="629"/>
      <c r="L283" s="629"/>
      <c r="M283" s="629"/>
      <c r="N283" s="629"/>
      <c r="O283" s="629"/>
      <c r="P283" s="629"/>
      <c r="Q283" s="629"/>
      <c r="R283" s="629"/>
      <c r="S283" s="629"/>
      <c r="T283" s="629"/>
      <c r="U283" s="629"/>
      <c r="V283" s="629"/>
      <c r="W283" s="629"/>
      <c r="X283" s="629"/>
      <c r="Y283" s="629"/>
      <c r="Z283" s="629"/>
      <c r="AA283" s="629"/>
      <c r="AB283" s="629"/>
      <c r="AC283" s="629"/>
      <c r="AD283" s="629"/>
      <c r="AE283" s="629"/>
      <c r="AF283" s="629"/>
      <c r="AG283" s="629"/>
      <c r="AH283" s="629"/>
      <c r="AI283" s="629"/>
      <c r="AJ283" s="630"/>
      <c r="AK283" s="632"/>
      <c r="AL283" s="633"/>
      <c r="AM283" s="634"/>
    </row>
    <row r="284" spans="1:39" s="429" customFormat="1" ht="16" thickBot="1">
      <c r="A284" s="644"/>
      <c r="B284" s="646"/>
      <c r="C284" s="648"/>
      <c r="D284" s="651"/>
      <c r="E284" s="654"/>
      <c r="F284" s="432">
        <v>1</v>
      </c>
      <c r="G284" s="433">
        <v>2</v>
      </c>
      <c r="H284" s="433">
        <v>3</v>
      </c>
      <c r="I284" s="433">
        <v>4</v>
      </c>
      <c r="J284" s="433">
        <v>5</v>
      </c>
      <c r="K284" s="433">
        <v>6</v>
      </c>
      <c r="L284" s="433">
        <v>7</v>
      </c>
      <c r="M284" s="433">
        <v>8</v>
      </c>
      <c r="N284" s="433">
        <v>9</v>
      </c>
      <c r="O284" s="433">
        <v>10</v>
      </c>
      <c r="P284" s="433">
        <v>11</v>
      </c>
      <c r="Q284" s="433">
        <v>12</v>
      </c>
      <c r="R284" s="433">
        <v>13</v>
      </c>
      <c r="S284" s="433">
        <v>14</v>
      </c>
      <c r="T284" s="433">
        <v>15</v>
      </c>
      <c r="U284" s="433">
        <v>16</v>
      </c>
      <c r="V284" s="433">
        <v>17</v>
      </c>
      <c r="W284" s="433">
        <v>18</v>
      </c>
      <c r="X284" s="433">
        <v>19</v>
      </c>
      <c r="Y284" s="433">
        <v>20</v>
      </c>
      <c r="Z284" s="433">
        <v>21</v>
      </c>
      <c r="AA284" s="433">
        <v>22</v>
      </c>
      <c r="AB284" s="433">
        <v>23</v>
      </c>
      <c r="AC284" s="433">
        <v>24</v>
      </c>
      <c r="AD284" s="433">
        <v>25</v>
      </c>
      <c r="AE284" s="433">
        <v>26</v>
      </c>
      <c r="AF284" s="433">
        <v>27</v>
      </c>
      <c r="AG284" s="433">
        <v>28</v>
      </c>
      <c r="AH284" s="433">
        <v>29</v>
      </c>
      <c r="AI284" s="433">
        <v>30</v>
      </c>
      <c r="AJ284" s="434">
        <v>31</v>
      </c>
      <c r="AK284" s="523" t="s">
        <v>5766</v>
      </c>
      <c r="AL284" s="524" t="s">
        <v>5767</v>
      </c>
      <c r="AM284" s="525" t="s">
        <v>5768</v>
      </c>
    </row>
    <row r="285" spans="1:39" ht="15.5">
      <c r="A285" s="426">
        <v>1</v>
      </c>
      <c r="B285" s="512">
        <v>17428</v>
      </c>
      <c r="C285" s="513" t="s">
        <v>6192</v>
      </c>
      <c r="D285" s="514" t="s">
        <v>6193</v>
      </c>
      <c r="E285" s="427" t="s">
        <v>14</v>
      </c>
      <c r="F285" s="427"/>
      <c r="G285" s="427"/>
      <c r="H285" s="427"/>
      <c r="I285" s="427"/>
      <c r="J285" s="427"/>
      <c r="K285" s="427"/>
      <c r="L285" s="515"/>
      <c r="M285" s="515"/>
      <c r="N285" s="427"/>
      <c r="O285" s="427"/>
      <c r="P285" s="427"/>
      <c r="Q285" s="427"/>
      <c r="R285" s="427"/>
      <c r="S285" s="427"/>
      <c r="T285" s="515"/>
      <c r="U285" s="515"/>
      <c r="V285" s="427"/>
      <c r="W285" s="427"/>
      <c r="X285" s="427"/>
      <c r="Y285" s="427"/>
      <c r="Z285" s="427"/>
      <c r="AA285" s="427"/>
      <c r="AB285" s="515"/>
      <c r="AC285" s="515"/>
      <c r="AD285" s="515"/>
      <c r="AE285" s="515"/>
      <c r="AF285" s="515"/>
      <c r="AG285" s="515"/>
      <c r="AH285" s="407"/>
      <c r="AI285" s="407"/>
      <c r="AJ285" s="421"/>
      <c r="AK285" s="486"/>
      <c r="AL285" s="407"/>
      <c r="AM285" s="408"/>
    </row>
    <row r="286" spans="1:39" ht="15.5">
      <c r="A286" s="409">
        <v>2</v>
      </c>
      <c r="B286" s="372">
        <v>17133</v>
      </c>
      <c r="C286" s="373" t="s">
        <v>6194</v>
      </c>
      <c r="D286" s="374" t="s">
        <v>6195</v>
      </c>
      <c r="E286" s="380" t="s">
        <v>13</v>
      </c>
      <c r="F286" s="376"/>
      <c r="G286" s="376"/>
      <c r="H286" s="377"/>
      <c r="I286" s="377"/>
      <c r="J286" s="377"/>
      <c r="K286" s="377"/>
      <c r="L286" s="377"/>
      <c r="M286" s="377"/>
      <c r="N286" s="377"/>
      <c r="O286" s="377"/>
      <c r="P286" s="377"/>
      <c r="Q286" s="377"/>
      <c r="R286" s="377"/>
      <c r="S286" s="377"/>
      <c r="T286" s="377"/>
      <c r="U286" s="377"/>
      <c r="V286" s="377"/>
      <c r="W286" s="377"/>
      <c r="X286" s="377"/>
      <c r="Y286" s="377"/>
      <c r="Z286" s="377"/>
      <c r="AA286" s="377"/>
      <c r="AB286" s="377"/>
      <c r="AC286" s="377"/>
      <c r="AD286" s="377"/>
      <c r="AE286" s="377"/>
      <c r="AF286" s="377"/>
      <c r="AG286" s="377"/>
      <c r="AH286" s="368"/>
      <c r="AI286" s="368"/>
      <c r="AJ286" s="422"/>
      <c r="AK286" s="444"/>
      <c r="AL286" s="368"/>
      <c r="AM286" s="410"/>
    </row>
    <row r="287" spans="1:39" ht="15.5">
      <c r="A287" s="428">
        <v>3</v>
      </c>
      <c r="B287" s="396">
        <v>17101</v>
      </c>
      <c r="C287" s="509" t="s">
        <v>6196</v>
      </c>
      <c r="D287" s="510" t="s">
        <v>6197</v>
      </c>
      <c r="E287" s="511" t="s">
        <v>14</v>
      </c>
      <c r="F287" s="376"/>
      <c r="G287" s="376"/>
      <c r="H287" s="377"/>
      <c r="I287" s="377"/>
      <c r="J287" s="377"/>
      <c r="K287" s="377"/>
      <c r="L287" s="377"/>
      <c r="M287" s="377"/>
      <c r="N287" s="377"/>
      <c r="O287" s="377"/>
      <c r="P287" s="377"/>
      <c r="Q287" s="377"/>
      <c r="R287" s="377"/>
      <c r="S287" s="377"/>
      <c r="T287" s="377"/>
      <c r="U287" s="377"/>
      <c r="V287" s="377"/>
      <c r="W287" s="377"/>
      <c r="X287" s="377"/>
      <c r="Y287" s="377"/>
      <c r="Z287" s="377"/>
      <c r="AA287" s="377"/>
      <c r="AB287" s="377"/>
      <c r="AC287" s="377"/>
      <c r="AD287" s="377"/>
      <c r="AE287" s="377"/>
      <c r="AF287" s="377"/>
      <c r="AG287" s="377"/>
      <c r="AH287" s="368"/>
      <c r="AI287" s="368"/>
      <c r="AJ287" s="422"/>
      <c r="AK287" s="444"/>
      <c r="AL287" s="368"/>
      <c r="AM287" s="410"/>
    </row>
    <row r="288" spans="1:39" ht="15.5">
      <c r="A288" s="428">
        <v>4</v>
      </c>
      <c r="B288" s="372">
        <v>17317</v>
      </c>
      <c r="C288" s="373" t="s">
        <v>6198</v>
      </c>
      <c r="D288" s="374" t="s">
        <v>6199</v>
      </c>
      <c r="E288" s="380" t="s">
        <v>13</v>
      </c>
      <c r="F288" s="376"/>
      <c r="G288" s="376"/>
      <c r="H288" s="377"/>
      <c r="I288" s="377"/>
      <c r="J288" s="377"/>
      <c r="K288" s="377"/>
      <c r="L288" s="377"/>
      <c r="M288" s="377"/>
      <c r="N288" s="377"/>
      <c r="O288" s="377"/>
      <c r="P288" s="377"/>
      <c r="Q288" s="377"/>
      <c r="R288" s="377"/>
      <c r="S288" s="377"/>
      <c r="T288" s="377"/>
      <c r="U288" s="377"/>
      <c r="V288" s="377"/>
      <c r="W288" s="377"/>
      <c r="X288" s="377"/>
      <c r="Y288" s="377"/>
      <c r="Z288" s="377"/>
      <c r="AA288" s="377"/>
      <c r="AB288" s="377"/>
      <c r="AC288" s="377"/>
      <c r="AD288" s="377"/>
      <c r="AE288" s="377"/>
      <c r="AF288" s="377"/>
      <c r="AG288" s="377"/>
      <c r="AH288" s="368"/>
      <c r="AI288" s="368"/>
      <c r="AJ288" s="422"/>
      <c r="AK288" s="444"/>
      <c r="AL288" s="368"/>
      <c r="AM288" s="410"/>
    </row>
    <row r="289" spans="1:39" ht="15.5">
      <c r="A289" s="428">
        <v>5</v>
      </c>
      <c r="B289" s="372">
        <v>17172</v>
      </c>
      <c r="C289" s="373" t="s">
        <v>6200</v>
      </c>
      <c r="D289" s="374" t="s">
        <v>6201</v>
      </c>
      <c r="E289" s="380" t="s">
        <v>14</v>
      </c>
      <c r="F289" s="376"/>
      <c r="G289" s="376"/>
      <c r="H289" s="377"/>
      <c r="I289" s="377"/>
      <c r="J289" s="377"/>
      <c r="K289" s="377"/>
      <c r="L289" s="377"/>
      <c r="M289" s="377"/>
      <c r="N289" s="377"/>
      <c r="O289" s="377"/>
      <c r="P289" s="377"/>
      <c r="Q289" s="377"/>
      <c r="R289" s="377"/>
      <c r="S289" s="377"/>
      <c r="T289" s="377"/>
      <c r="U289" s="377"/>
      <c r="V289" s="377"/>
      <c r="W289" s="377"/>
      <c r="X289" s="377"/>
      <c r="Y289" s="377"/>
      <c r="Z289" s="377"/>
      <c r="AA289" s="377"/>
      <c r="AB289" s="377"/>
      <c r="AC289" s="377"/>
      <c r="AD289" s="377"/>
      <c r="AE289" s="377"/>
      <c r="AF289" s="377"/>
      <c r="AG289" s="377"/>
      <c r="AH289" s="368"/>
      <c r="AI289" s="368"/>
      <c r="AJ289" s="422"/>
      <c r="AK289" s="444"/>
      <c r="AL289" s="368"/>
      <c r="AM289" s="410"/>
    </row>
    <row r="290" spans="1:39" ht="15.5">
      <c r="A290" s="428">
        <v>6</v>
      </c>
      <c r="B290" s="372">
        <v>17173</v>
      </c>
      <c r="C290" s="373" t="s">
        <v>6202</v>
      </c>
      <c r="D290" s="374" t="s">
        <v>6203</v>
      </c>
      <c r="E290" s="380" t="s">
        <v>14</v>
      </c>
      <c r="F290" s="376"/>
      <c r="G290" s="376"/>
      <c r="H290" s="377"/>
      <c r="I290" s="377"/>
      <c r="J290" s="377"/>
      <c r="K290" s="381"/>
      <c r="L290" s="381" t="s">
        <v>2547</v>
      </c>
      <c r="M290" s="381"/>
      <c r="N290" s="381"/>
      <c r="O290" s="381"/>
      <c r="P290" s="381"/>
      <c r="Q290" s="381"/>
      <c r="R290" s="381"/>
      <c r="S290" s="381"/>
      <c r="T290" s="381"/>
      <c r="U290" s="381"/>
      <c r="V290" s="381"/>
      <c r="W290" s="381"/>
      <c r="X290" s="381"/>
      <c r="Y290" s="381"/>
      <c r="Z290" s="381"/>
      <c r="AA290" s="381"/>
      <c r="AB290" s="381"/>
      <c r="AC290" s="381"/>
      <c r="AD290" s="381"/>
      <c r="AE290" s="381"/>
      <c r="AF290" s="381"/>
      <c r="AG290" s="381"/>
      <c r="AH290" s="368"/>
      <c r="AI290" s="368"/>
      <c r="AJ290" s="422"/>
      <c r="AK290" s="444"/>
      <c r="AL290" s="368"/>
      <c r="AM290" s="410"/>
    </row>
    <row r="291" spans="1:39" ht="15.5">
      <c r="A291" s="409">
        <v>7</v>
      </c>
      <c r="B291" s="372">
        <v>17104</v>
      </c>
      <c r="C291" s="378" t="s">
        <v>6204</v>
      </c>
      <c r="D291" s="379" t="s">
        <v>6205</v>
      </c>
      <c r="E291" s="375" t="s">
        <v>14</v>
      </c>
      <c r="F291" s="376"/>
      <c r="G291" s="376"/>
      <c r="H291" s="377"/>
      <c r="I291" s="377"/>
      <c r="J291" s="377"/>
      <c r="K291" s="381"/>
      <c r="L291" s="381"/>
      <c r="M291" s="381"/>
      <c r="N291" s="381"/>
      <c r="O291" s="381"/>
      <c r="P291" s="381"/>
      <c r="Q291" s="381"/>
      <c r="R291" s="381"/>
      <c r="S291" s="381"/>
      <c r="T291" s="381"/>
      <c r="U291" s="381"/>
      <c r="V291" s="381"/>
      <c r="W291" s="381"/>
      <c r="X291" s="381"/>
      <c r="Y291" s="381"/>
      <c r="Z291" s="381"/>
      <c r="AA291" s="381"/>
      <c r="AB291" s="381"/>
      <c r="AC291" s="381"/>
      <c r="AD291" s="381"/>
      <c r="AE291" s="381"/>
      <c r="AF291" s="381"/>
      <c r="AG291" s="381"/>
      <c r="AH291" s="368"/>
      <c r="AI291" s="368"/>
      <c r="AJ291" s="422"/>
      <c r="AK291" s="444"/>
      <c r="AL291" s="368"/>
      <c r="AM291" s="410"/>
    </row>
    <row r="292" spans="1:39" ht="15.5">
      <c r="A292" s="428">
        <v>8</v>
      </c>
      <c r="B292" s="372">
        <v>17282</v>
      </c>
      <c r="C292" s="373" t="s">
        <v>6208</v>
      </c>
      <c r="D292" s="374" t="s">
        <v>6209</v>
      </c>
      <c r="E292" s="380" t="s">
        <v>14</v>
      </c>
      <c r="F292" s="376"/>
      <c r="G292" s="376"/>
      <c r="H292" s="377"/>
      <c r="I292" s="377"/>
      <c r="J292" s="377"/>
      <c r="K292" s="377"/>
      <c r="L292" s="377"/>
      <c r="M292" s="377"/>
      <c r="N292" s="377"/>
      <c r="O292" s="377"/>
      <c r="P292" s="377"/>
      <c r="Q292" s="377"/>
      <c r="R292" s="377"/>
      <c r="S292" s="377"/>
      <c r="T292" s="377"/>
      <c r="U292" s="377"/>
      <c r="V292" s="377"/>
      <c r="W292" s="377"/>
      <c r="X292" s="377"/>
      <c r="Y292" s="377"/>
      <c r="Z292" s="377"/>
      <c r="AA292" s="377"/>
      <c r="AB292" s="377"/>
      <c r="AC292" s="377"/>
      <c r="AD292" s="377"/>
      <c r="AE292" s="377"/>
      <c r="AF292" s="377"/>
      <c r="AG292" s="377"/>
      <c r="AH292" s="368"/>
      <c r="AI292" s="368"/>
      <c r="AJ292" s="422"/>
      <c r="AK292" s="444"/>
      <c r="AL292" s="368"/>
      <c r="AM292" s="410"/>
    </row>
    <row r="293" spans="1:39" ht="15.5">
      <c r="A293" s="428">
        <v>9</v>
      </c>
      <c r="B293" s="372">
        <v>17106</v>
      </c>
      <c r="C293" s="378" t="s">
        <v>6210</v>
      </c>
      <c r="D293" s="379" t="s">
        <v>6211</v>
      </c>
      <c r="E293" s="375" t="s">
        <v>13</v>
      </c>
      <c r="F293" s="376"/>
      <c r="G293" s="376"/>
      <c r="H293" s="377"/>
      <c r="I293" s="377"/>
      <c r="J293" s="377"/>
      <c r="K293" s="377"/>
      <c r="L293" s="377"/>
      <c r="M293" s="377"/>
      <c r="N293" s="377"/>
      <c r="O293" s="377"/>
      <c r="P293" s="377"/>
      <c r="Q293" s="377"/>
      <c r="R293" s="377"/>
      <c r="S293" s="377"/>
      <c r="T293" s="377"/>
      <c r="U293" s="377"/>
      <c r="V293" s="377"/>
      <c r="W293" s="377"/>
      <c r="X293" s="377"/>
      <c r="Y293" s="377"/>
      <c r="Z293" s="377"/>
      <c r="AA293" s="377"/>
      <c r="AB293" s="377"/>
      <c r="AC293" s="377"/>
      <c r="AD293" s="377"/>
      <c r="AE293" s="377"/>
      <c r="AF293" s="377"/>
      <c r="AG293" s="377"/>
      <c r="AH293" s="368"/>
      <c r="AI293" s="368"/>
      <c r="AJ293" s="422"/>
      <c r="AK293" s="444"/>
      <c r="AL293" s="368"/>
      <c r="AM293" s="410"/>
    </row>
    <row r="294" spans="1:39" ht="15.5">
      <c r="A294" s="428">
        <v>10</v>
      </c>
      <c r="B294" s="372">
        <v>17213</v>
      </c>
      <c r="C294" s="378" t="s">
        <v>6212</v>
      </c>
      <c r="D294" s="379" t="s">
        <v>6213</v>
      </c>
      <c r="E294" s="375" t="s">
        <v>14</v>
      </c>
      <c r="F294" s="376"/>
      <c r="G294" s="376"/>
      <c r="H294" s="377"/>
      <c r="I294" s="377"/>
      <c r="J294" s="377"/>
      <c r="K294" s="377"/>
      <c r="L294" s="377"/>
      <c r="M294" s="377"/>
      <c r="N294" s="377"/>
      <c r="O294" s="377"/>
      <c r="P294" s="377"/>
      <c r="Q294" s="377"/>
      <c r="R294" s="377"/>
      <c r="S294" s="377"/>
      <c r="T294" s="377"/>
      <c r="U294" s="377"/>
      <c r="V294" s="377"/>
      <c r="W294" s="377"/>
      <c r="X294" s="377"/>
      <c r="Y294" s="377"/>
      <c r="Z294" s="377"/>
      <c r="AA294" s="377"/>
      <c r="AB294" s="377"/>
      <c r="AC294" s="377"/>
      <c r="AD294" s="377"/>
      <c r="AE294" s="377"/>
      <c r="AF294" s="377"/>
      <c r="AG294" s="377"/>
      <c r="AH294" s="368"/>
      <c r="AI294" s="368"/>
      <c r="AJ294" s="422"/>
      <c r="AK294" s="444"/>
      <c r="AL294" s="368"/>
      <c r="AM294" s="410"/>
    </row>
    <row r="295" spans="1:39" ht="15.5">
      <c r="A295" s="428">
        <v>11</v>
      </c>
      <c r="B295" s="372">
        <v>17324</v>
      </c>
      <c r="C295" s="373" t="s">
        <v>6214</v>
      </c>
      <c r="D295" s="374" t="s">
        <v>6215</v>
      </c>
      <c r="E295" s="380" t="s">
        <v>13</v>
      </c>
      <c r="F295" s="376"/>
      <c r="G295" s="376"/>
      <c r="H295" s="377"/>
      <c r="I295" s="377"/>
      <c r="J295" s="377"/>
      <c r="K295" s="377"/>
      <c r="L295" s="377"/>
      <c r="M295" s="377"/>
      <c r="N295" s="377"/>
      <c r="O295" s="377"/>
      <c r="P295" s="377"/>
      <c r="Q295" s="377"/>
      <c r="R295" s="377"/>
      <c r="S295" s="377"/>
      <c r="T295" s="377"/>
      <c r="U295" s="377"/>
      <c r="V295" s="377"/>
      <c r="W295" s="377"/>
      <c r="X295" s="377"/>
      <c r="Y295" s="377"/>
      <c r="Z295" s="377"/>
      <c r="AA295" s="377"/>
      <c r="AB295" s="377"/>
      <c r="AC295" s="377"/>
      <c r="AD295" s="377"/>
      <c r="AE295" s="377"/>
      <c r="AF295" s="377"/>
      <c r="AG295" s="377"/>
      <c r="AH295" s="368"/>
      <c r="AI295" s="368"/>
      <c r="AJ295" s="422"/>
      <c r="AK295" s="444"/>
      <c r="AL295" s="368"/>
      <c r="AM295" s="410"/>
    </row>
    <row r="296" spans="1:39" ht="15.5">
      <c r="A296" s="409">
        <v>12</v>
      </c>
      <c r="B296" s="372">
        <v>17181</v>
      </c>
      <c r="C296" s="373" t="s">
        <v>6216</v>
      </c>
      <c r="D296" s="374" t="s">
        <v>6217</v>
      </c>
      <c r="E296" s="380" t="s">
        <v>13</v>
      </c>
      <c r="F296" s="376"/>
      <c r="G296" s="376"/>
      <c r="H296" s="377"/>
      <c r="I296" s="377"/>
      <c r="J296" s="377"/>
      <c r="K296" s="377"/>
      <c r="L296" s="377"/>
      <c r="M296" s="377"/>
      <c r="N296" s="377"/>
      <c r="O296" s="377"/>
      <c r="P296" s="377"/>
      <c r="Q296" s="377"/>
      <c r="R296" s="377"/>
      <c r="S296" s="377"/>
      <c r="T296" s="377"/>
      <c r="U296" s="377"/>
      <c r="V296" s="377"/>
      <c r="W296" s="377"/>
      <c r="X296" s="377"/>
      <c r="Y296" s="377"/>
      <c r="Z296" s="377"/>
      <c r="AA296" s="377"/>
      <c r="AB296" s="377"/>
      <c r="AC296" s="377"/>
      <c r="AD296" s="377"/>
      <c r="AE296" s="377"/>
      <c r="AF296" s="377"/>
      <c r="AG296" s="377"/>
      <c r="AH296" s="368"/>
      <c r="AI296" s="368"/>
      <c r="AJ296" s="422"/>
      <c r="AK296" s="444"/>
      <c r="AL296" s="368"/>
      <c r="AM296" s="410"/>
    </row>
    <row r="297" spans="1:39" ht="15.5">
      <c r="A297" s="428">
        <v>13</v>
      </c>
      <c r="B297" s="372">
        <v>17328</v>
      </c>
      <c r="C297" s="373" t="s">
        <v>6218</v>
      </c>
      <c r="D297" s="374" t="s">
        <v>6219</v>
      </c>
      <c r="E297" s="380" t="s">
        <v>13</v>
      </c>
      <c r="F297" s="376"/>
      <c r="G297" s="376"/>
      <c r="H297" s="377"/>
      <c r="I297" s="377"/>
      <c r="J297" s="377"/>
      <c r="K297" s="377"/>
      <c r="L297" s="377"/>
      <c r="M297" s="377"/>
      <c r="N297" s="377"/>
      <c r="O297" s="377"/>
      <c r="P297" s="377"/>
      <c r="Q297" s="377"/>
      <c r="R297" s="377"/>
      <c r="S297" s="377"/>
      <c r="T297" s="377"/>
      <c r="U297" s="377"/>
      <c r="V297" s="377"/>
      <c r="W297" s="377"/>
      <c r="X297" s="377"/>
      <c r="Y297" s="377"/>
      <c r="Z297" s="377"/>
      <c r="AA297" s="377"/>
      <c r="AB297" s="377"/>
      <c r="AC297" s="377"/>
      <c r="AD297" s="377"/>
      <c r="AE297" s="377"/>
      <c r="AF297" s="377"/>
      <c r="AG297" s="377"/>
      <c r="AH297" s="368"/>
      <c r="AI297" s="368"/>
      <c r="AJ297" s="422"/>
      <c r="AK297" s="444"/>
      <c r="AL297" s="368"/>
      <c r="AM297" s="410"/>
    </row>
    <row r="298" spans="1:39" ht="15.5">
      <c r="A298" s="428">
        <v>14</v>
      </c>
      <c r="B298" s="372">
        <v>17327</v>
      </c>
      <c r="C298" s="373" t="s">
        <v>6220</v>
      </c>
      <c r="D298" s="374" t="s">
        <v>6221</v>
      </c>
      <c r="E298" s="380" t="s">
        <v>13</v>
      </c>
      <c r="F298" s="376"/>
      <c r="G298" s="376"/>
      <c r="H298" s="377"/>
      <c r="I298" s="377"/>
      <c r="J298" s="377"/>
      <c r="K298" s="377"/>
      <c r="L298" s="377"/>
      <c r="M298" s="377"/>
      <c r="N298" s="377"/>
      <c r="O298" s="377"/>
      <c r="P298" s="377"/>
      <c r="Q298" s="377"/>
      <c r="R298" s="377"/>
      <c r="S298" s="377"/>
      <c r="T298" s="377"/>
      <c r="U298" s="377"/>
      <c r="V298" s="377"/>
      <c r="W298" s="377"/>
      <c r="X298" s="377"/>
      <c r="Y298" s="377"/>
      <c r="Z298" s="377"/>
      <c r="AA298" s="377"/>
      <c r="AB298" s="377"/>
      <c r="AC298" s="377"/>
      <c r="AD298" s="377"/>
      <c r="AE298" s="377"/>
      <c r="AF298" s="377"/>
      <c r="AG298" s="377"/>
      <c r="AH298" s="368"/>
      <c r="AI298" s="368"/>
      <c r="AJ298" s="422"/>
      <c r="AK298" s="444"/>
      <c r="AL298" s="368"/>
      <c r="AM298" s="410"/>
    </row>
    <row r="299" spans="1:39" ht="15.5">
      <c r="A299" s="428">
        <v>15</v>
      </c>
      <c r="B299" s="372">
        <v>17395</v>
      </c>
      <c r="C299" s="373" t="s">
        <v>6222</v>
      </c>
      <c r="D299" s="374" t="s">
        <v>6223</v>
      </c>
      <c r="E299" s="380" t="s">
        <v>13</v>
      </c>
      <c r="F299" s="376"/>
      <c r="G299" s="376"/>
      <c r="H299" s="377"/>
      <c r="I299" s="377"/>
      <c r="J299" s="377"/>
      <c r="K299" s="377"/>
      <c r="L299" s="377"/>
      <c r="M299" s="377"/>
      <c r="N299" s="377"/>
      <c r="O299" s="377"/>
      <c r="P299" s="377"/>
      <c r="Q299" s="377"/>
      <c r="R299" s="377"/>
      <c r="S299" s="377"/>
      <c r="T299" s="377"/>
      <c r="U299" s="377"/>
      <c r="V299" s="377"/>
      <c r="W299" s="377"/>
      <c r="X299" s="377"/>
      <c r="Y299" s="377"/>
      <c r="Z299" s="377"/>
      <c r="AA299" s="377"/>
      <c r="AB299" s="377"/>
      <c r="AC299" s="384"/>
      <c r="AD299" s="377"/>
      <c r="AE299" s="377"/>
      <c r="AF299" s="377"/>
      <c r="AG299" s="377"/>
      <c r="AH299" s="368"/>
      <c r="AI299" s="368"/>
      <c r="AJ299" s="422"/>
      <c r="AK299" s="444"/>
      <c r="AL299" s="368"/>
      <c r="AM299" s="410"/>
    </row>
    <row r="300" spans="1:39" ht="15.5">
      <c r="A300" s="428">
        <v>16</v>
      </c>
      <c r="B300" s="506" t="s">
        <v>6224</v>
      </c>
      <c r="C300" s="373" t="s">
        <v>6225</v>
      </c>
      <c r="D300" s="374" t="s">
        <v>6226</v>
      </c>
      <c r="E300" s="380" t="s">
        <v>13</v>
      </c>
      <c r="F300" s="376"/>
      <c r="G300" s="376"/>
      <c r="H300" s="377"/>
      <c r="I300" s="377"/>
      <c r="J300" s="377"/>
      <c r="K300" s="377"/>
      <c r="L300" s="377"/>
      <c r="M300" s="377"/>
      <c r="N300" s="377"/>
      <c r="O300" s="377"/>
      <c r="P300" s="377"/>
      <c r="Q300" s="377"/>
      <c r="R300" s="377"/>
      <c r="S300" s="377"/>
      <c r="T300" s="377"/>
      <c r="U300" s="377"/>
      <c r="V300" s="377"/>
      <c r="W300" s="377"/>
      <c r="X300" s="377"/>
      <c r="Y300" s="377"/>
      <c r="Z300" s="377"/>
      <c r="AA300" s="377"/>
      <c r="AB300" s="377"/>
      <c r="AC300" s="377"/>
      <c r="AD300" s="377"/>
      <c r="AE300" s="377"/>
      <c r="AF300" s="377"/>
      <c r="AG300" s="377"/>
      <c r="AH300" s="368"/>
      <c r="AI300" s="368"/>
      <c r="AJ300" s="422"/>
      <c r="AK300" s="444"/>
      <c r="AL300" s="368"/>
      <c r="AM300" s="410"/>
    </row>
    <row r="301" spans="1:39" ht="15.5">
      <c r="A301" s="409">
        <v>17</v>
      </c>
      <c r="B301" s="372">
        <v>17252</v>
      </c>
      <c r="C301" s="373" t="s">
        <v>6227</v>
      </c>
      <c r="D301" s="374" t="s">
        <v>6228</v>
      </c>
      <c r="E301" s="380" t="s">
        <v>13</v>
      </c>
      <c r="F301" s="376"/>
      <c r="G301" s="376"/>
      <c r="H301" s="377"/>
      <c r="I301" s="377"/>
      <c r="J301" s="377"/>
      <c r="K301" s="377"/>
      <c r="L301" s="377"/>
      <c r="M301" s="377"/>
      <c r="N301" s="377"/>
      <c r="O301" s="377"/>
      <c r="P301" s="377"/>
      <c r="Q301" s="377"/>
      <c r="R301" s="377"/>
      <c r="S301" s="377"/>
      <c r="T301" s="377"/>
      <c r="U301" s="377"/>
      <c r="V301" s="377"/>
      <c r="W301" s="377"/>
      <c r="X301" s="377"/>
      <c r="Y301" s="377"/>
      <c r="Z301" s="377"/>
      <c r="AA301" s="377"/>
      <c r="AB301" s="377"/>
      <c r="AC301" s="377"/>
      <c r="AD301" s="377"/>
      <c r="AE301" s="377"/>
      <c r="AF301" s="377"/>
      <c r="AG301" s="377"/>
      <c r="AH301" s="368"/>
      <c r="AI301" s="368"/>
      <c r="AJ301" s="422"/>
      <c r="AK301" s="444"/>
      <c r="AL301" s="368"/>
      <c r="AM301" s="410"/>
    </row>
    <row r="302" spans="1:39" ht="15.5">
      <c r="A302" s="428">
        <v>18</v>
      </c>
      <c r="B302" s="506" t="s">
        <v>6374</v>
      </c>
      <c r="C302" s="373" t="s">
        <v>6375</v>
      </c>
      <c r="D302" s="374" t="s">
        <v>6376</v>
      </c>
      <c r="E302" s="380" t="s">
        <v>13</v>
      </c>
      <c r="F302" s="376"/>
      <c r="G302" s="376"/>
      <c r="H302" s="377"/>
      <c r="I302" s="377"/>
      <c r="J302" s="377"/>
      <c r="K302" s="377"/>
      <c r="L302" s="377"/>
      <c r="M302" s="377"/>
      <c r="N302" s="377"/>
      <c r="O302" s="377"/>
      <c r="P302" s="377"/>
      <c r="Q302" s="377"/>
      <c r="R302" s="377"/>
      <c r="S302" s="377"/>
      <c r="T302" s="377"/>
      <c r="U302" s="377"/>
      <c r="V302" s="377"/>
      <c r="W302" s="377"/>
      <c r="X302" s="377"/>
      <c r="Y302" s="377"/>
      <c r="Z302" s="377"/>
      <c r="AA302" s="377"/>
      <c r="AB302" s="377"/>
      <c r="AC302" s="377"/>
      <c r="AD302" s="377"/>
      <c r="AE302" s="377"/>
      <c r="AF302" s="377"/>
      <c r="AG302" s="377"/>
      <c r="AH302" s="368"/>
      <c r="AI302" s="368"/>
      <c r="AJ302" s="422"/>
      <c r="AK302" s="444"/>
      <c r="AL302" s="368"/>
      <c r="AM302" s="410"/>
    </row>
    <row r="303" spans="1:39" ht="15.5">
      <c r="A303" s="428">
        <v>19</v>
      </c>
      <c r="B303" s="372">
        <v>17113</v>
      </c>
      <c r="C303" s="373" t="s">
        <v>6229</v>
      </c>
      <c r="D303" s="374" t="s">
        <v>6230</v>
      </c>
      <c r="E303" s="380" t="s">
        <v>13</v>
      </c>
      <c r="F303" s="376"/>
      <c r="G303" s="376"/>
      <c r="H303" s="377"/>
      <c r="I303" s="377"/>
      <c r="J303" s="377"/>
      <c r="K303" s="377"/>
      <c r="L303" s="377"/>
      <c r="M303" s="377"/>
      <c r="N303" s="377"/>
      <c r="O303" s="377"/>
      <c r="P303" s="377"/>
      <c r="Q303" s="377"/>
      <c r="R303" s="377"/>
      <c r="S303" s="377"/>
      <c r="T303" s="377"/>
      <c r="U303" s="377"/>
      <c r="V303" s="377"/>
      <c r="W303" s="377"/>
      <c r="X303" s="377"/>
      <c r="Y303" s="377"/>
      <c r="Z303" s="377"/>
      <c r="AA303" s="377"/>
      <c r="AB303" s="377"/>
      <c r="AC303" s="377"/>
      <c r="AD303" s="377"/>
      <c r="AE303" s="377"/>
      <c r="AF303" s="377"/>
      <c r="AG303" s="377"/>
      <c r="AH303" s="368"/>
      <c r="AI303" s="368"/>
      <c r="AJ303" s="422"/>
      <c r="AK303" s="444"/>
      <c r="AL303" s="368"/>
      <c r="AM303" s="410"/>
    </row>
    <row r="304" spans="1:39" ht="15.5">
      <c r="A304" s="428">
        <v>20</v>
      </c>
      <c r="B304" s="372">
        <v>17330</v>
      </c>
      <c r="C304" s="373" t="s">
        <v>6231</v>
      </c>
      <c r="D304" s="374" t="s">
        <v>6232</v>
      </c>
      <c r="E304" s="380" t="s">
        <v>13</v>
      </c>
      <c r="F304" s="376"/>
      <c r="G304" s="376"/>
      <c r="H304" s="377"/>
      <c r="I304" s="377"/>
      <c r="J304" s="377"/>
      <c r="K304" s="377"/>
      <c r="L304" s="377"/>
      <c r="M304" s="377"/>
      <c r="N304" s="377"/>
      <c r="O304" s="377"/>
      <c r="P304" s="377"/>
      <c r="Q304" s="377"/>
      <c r="R304" s="377"/>
      <c r="S304" s="377"/>
      <c r="T304" s="377"/>
      <c r="U304" s="377"/>
      <c r="V304" s="377"/>
      <c r="W304" s="377"/>
      <c r="X304" s="377"/>
      <c r="Y304" s="377"/>
      <c r="Z304" s="377"/>
      <c r="AA304" s="377"/>
      <c r="AB304" s="377"/>
      <c r="AC304" s="377"/>
      <c r="AD304" s="377"/>
      <c r="AE304" s="377"/>
      <c r="AF304" s="377"/>
      <c r="AG304" s="377"/>
      <c r="AH304" s="368"/>
      <c r="AI304" s="368"/>
      <c r="AJ304" s="422"/>
      <c r="AK304" s="444"/>
      <c r="AL304" s="368"/>
      <c r="AM304" s="410"/>
    </row>
    <row r="305" spans="1:39" ht="15.5">
      <c r="A305" s="428">
        <v>21</v>
      </c>
      <c r="B305" s="372">
        <v>17256</v>
      </c>
      <c r="C305" s="373" t="s">
        <v>6233</v>
      </c>
      <c r="D305" s="374" t="s">
        <v>6234</v>
      </c>
      <c r="E305" s="380" t="s">
        <v>14</v>
      </c>
      <c r="F305" s="376"/>
      <c r="G305" s="376"/>
      <c r="H305" s="377"/>
      <c r="I305" s="377"/>
      <c r="J305" s="377"/>
      <c r="K305" s="377"/>
      <c r="L305" s="377"/>
      <c r="M305" s="377"/>
      <c r="N305" s="377"/>
      <c r="O305" s="377"/>
      <c r="P305" s="377"/>
      <c r="Q305" s="377"/>
      <c r="R305" s="377"/>
      <c r="S305" s="377"/>
      <c r="T305" s="377"/>
      <c r="U305" s="377"/>
      <c r="V305" s="377"/>
      <c r="W305" s="377"/>
      <c r="X305" s="377"/>
      <c r="Y305" s="377"/>
      <c r="Z305" s="377"/>
      <c r="AA305" s="377"/>
      <c r="AB305" s="377"/>
      <c r="AC305" s="377"/>
      <c r="AD305" s="377"/>
      <c r="AE305" s="377"/>
      <c r="AF305" s="377"/>
      <c r="AG305" s="377"/>
      <c r="AH305" s="368"/>
      <c r="AI305" s="368"/>
      <c r="AJ305" s="422"/>
      <c r="AK305" s="444"/>
      <c r="AL305" s="368"/>
      <c r="AM305" s="410"/>
    </row>
    <row r="306" spans="1:39" ht="15.5">
      <c r="A306" s="409">
        <v>22</v>
      </c>
      <c r="B306" s="372">
        <v>17226</v>
      </c>
      <c r="C306" s="373" t="s">
        <v>6235</v>
      </c>
      <c r="D306" s="374" t="s">
        <v>6236</v>
      </c>
      <c r="E306" s="375" t="s">
        <v>14</v>
      </c>
      <c r="F306" s="376"/>
      <c r="G306" s="376"/>
      <c r="H306" s="377"/>
      <c r="I306" s="377"/>
      <c r="J306" s="377"/>
      <c r="K306" s="377"/>
      <c r="L306" s="377"/>
      <c r="M306" s="377"/>
      <c r="N306" s="377"/>
      <c r="O306" s="377"/>
      <c r="P306" s="377"/>
      <c r="Q306" s="377"/>
      <c r="R306" s="377"/>
      <c r="S306" s="377"/>
      <c r="T306" s="377"/>
      <c r="U306" s="377"/>
      <c r="V306" s="377"/>
      <c r="W306" s="377"/>
      <c r="X306" s="377"/>
      <c r="Y306" s="377"/>
      <c r="Z306" s="377"/>
      <c r="AA306" s="377"/>
      <c r="AB306" s="377"/>
      <c r="AC306" s="377"/>
      <c r="AD306" s="377"/>
      <c r="AE306" s="377"/>
      <c r="AF306" s="377"/>
      <c r="AG306" s="377"/>
      <c r="AH306" s="368"/>
      <c r="AI306" s="368"/>
      <c r="AJ306" s="422"/>
      <c r="AK306" s="444"/>
      <c r="AL306" s="368"/>
      <c r="AM306" s="410"/>
    </row>
    <row r="307" spans="1:39" ht="15.5">
      <c r="A307" s="428">
        <v>23</v>
      </c>
      <c r="B307" s="372">
        <v>17195</v>
      </c>
      <c r="C307" s="378" t="s">
        <v>6237</v>
      </c>
      <c r="D307" s="379" t="s">
        <v>6238</v>
      </c>
      <c r="E307" s="375" t="s">
        <v>14</v>
      </c>
      <c r="F307" s="392"/>
      <c r="G307" s="392"/>
      <c r="H307" s="381"/>
      <c r="I307" s="381"/>
      <c r="J307" s="381"/>
      <c r="K307" s="381"/>
      <c r="L307" s="381"/>
      <c r="M307" s="381"/>
      <c r="N307" s="381"/>
      <c r="O307" s="381"/>
      <c r="P307" s="381"/>
      <c r="Q307" s="381"/>
      <c r="R307" s="381"/>
      <c r="S307" s="381"/>
      <c r="T307" s="381"/>
      <c r="U307" s="381"/>
      <c r="V307" s="381"/>
      <c r="W307" s="381"/>
      <c r="X307" s="381"/>
      <c r="Y307" s="381"/>
      <c r="Z307" s="381"/>
      <c r="AA307" s="381"/>
      <c r="AB307" s="381"/>
      <c r="AC307" s="381"/>
      <c r="AD307" s="381"/>
      <c r="AE307" s="381"/>
      <c r="AF307" s="381"/>
      <c r="AG307" s="381"/>
      <c r="AH307" s="368"/>
      <c r="AI307" s="368"/>
      <c r="AJ307" s="422"/>
      <c r="AK307" s="444"/>
      <c r="AL307" s="368"/>
      <c r="AM307" s="410"/>
    </row>
    <row r="308" spans="1:39" ht="15.5">
      <c r="A308" s="428">
        <v>24</v>
      </c>
      <c r="B308" s="372">
        <v>17229</v>
      </c>
      <c r="C308" s="373" t="s">
        <v>6239</v>
      </c>
      <c r="D308" s="374" t="s">
        <v>6240</v>
      </c>
      <c r="E308" s="380" t="s">
        <v>14</v>
      </c>
      <c r="F308" s="376"/>
      <c r="G308" s="376"/>
      <c r="H308" s="377"/>
      <c r="I308" s="377"/>
      <c r="J308" s="377"/>
      <c r="K308" s="377"/>
      <c r="L308" s="377"/>
      <c r="M308" s="377"/>
      <c r="N308" s="377"/>
      <c r="O308" s="377"/>
      <c r="P308" s="377"/>
      <c r="Q308" s="377"/>
      <c r="R308" s="377"/>
      <c r="S308" s="377"/>
      <c r="T308" s="377"/>
      <c r="U308" s="377"/>
      <c r="V308" s="377"/>
      <c r="W308" s="377"/>
      <c r="X308" s="377"/>
      <c r="Y308" s="377"/>
      <c r="Z308" s="377"/>
      <c r="AA308" s="377"/>
      <c r="AB308" s="377"/>
      <c r="AC308" s="377"/>
      <c r="AD308" s="377"/>
      <c r="AE308" s="377"/>
      <c r="AF308" s="377"/>
      <c r="AG308" s="377"/>
      <c r="AH308" s="368"/>
      <c r="AI308" s="368"/>
      <c r="AJ308" s="422"/>
      <c r="AK308" s="444"/>
      <c r="AL308" s="368"/>
      <c r="AM308" s="410"/>
    </row>
    <row r="309" spans="1:39" ht="15.5">
      <c r="A309" s="428">
        <v>25</v>
      </c>
      <c r="B309" s="372">
        <v>17337</v>
      </c>
      <c r="C309" s="373" t="s">
        <v>6241</v>
      </c>
      <c r="D309" s="374" t="s">
        <v>6242</v>
      </c>
      <c r="E309" s="380" t="s">
        <v>13</v>
      </c>
      <c r="F309" s="376"/>
      <c r="G309" s="376"/>
      <c r="H309" s="377"/>
      <c r="I309" s="377"/>
      <c r="J309" s="377"/>
      <c r="K309" s="377"/>
      <c r="L309" s="377"/>
      <c r="M309" s="377"/>
      <c r="N309" s="377"/>
      <c r="O309" s="377"/>
      <c r="P309" s="377"/>
      <c r="Q309" s="377"/>
      <c r="R309" s="377"/>
      <c r="S309" s="377"/>
      <c r="T309" s="377"/>
      <c r="U309" s="377"/>
      <c r="V309" s="377"/>
      <c r="W309" s="377"/>
      <c r="X309" s="377"/>
      <c r="Y309" s="377"/>
      <c r="Z309" s="377"/>
      <c r="AA309" s="377"/>
      <c r="AB309" s="377"/>
      <c r="AC309" s="377"/>
      <c r="AD309" s="377"/>
      <c r="AE309" s="377"/>
      <c r="AF309" s="377"/>
      <c r="AG309" s="377"/>
      <c r="AH309" s="368"/>
      <c r="AI309" s="368"/>
      <c r="AJ309" s="422"/>
      <c r="AK309" s="444"/>
      <c r="AL309" s="368"/>
      <c r="AM309" s="410"/>
    </row>
    <row r="310" spans="1:39" ht="15.5">
      <c r="A310" s="428">
        <v>26</v>
      </c>
      <c r="B310" s="372">
        <v>17339</v>
      </c>
      <c r="C310" s="373" t="s">
        <v>6243</v>
      </c>
      <c r="D310" s="374" t="s">
        <v>6244</v>
      </c>
      <c r="E310" s="380" t="s">
        <v>13</v>
      </c>
      <c r="F310" s="376"/>
      <c r="G310" s="376"/>
      <c r="H310" s="377"/>
      <c r="I310" s="377"/>
      <c r="J310" s="377"/>
      <c r="K310" s="377"/>
      <c r="L310" s="377"/>
      <c r="M310" s="377"/>
      <c r="N310" s="377"/>
      <c r="O310" s="377"/>
      <c r="P310" s="377"/>
      <c r="Q310" s="377"/>
      <c r="R310" s="377"/>
      <c r="S310" s="377"/>
      <c r="T310" s="377"/>
      <c r="U310" s="377"/>
      <c r="V310" s="377"/>
      <c r="W310" s="377"/>
      <c r="X310" s="377"/>
      <c r="Y310" s="377"/>
      <c r="Z310" s="377"/>
      <c r="AA310" s="377"/>
      <c r="AB310" s="377"/>
      <c r="AC310" s="377"/>
      <c r="AD310" s="377"/>
      <c r="AE310" s="377"/>
      <c r="AF310" s="377"/>
      <c r="AG310" s="377"/>
      <c r="AH310" s="368"/>
      <c r="AI310" s="368"/>
      <c r="AJ310" s="422"/>
      <c r="AK310" s="444"/>
      <c r="AL310" s="368"/>
      <c r="AM310" s="410"/>
    </row>
    <row r="311" spans="1:39" ht="15.5">
      <c r="A311" s="409">
        <v>27</v>
      </c>
      <c r="B311" s="372">
        <v>17231</v>
      </c>
      <c r="C311" s="373" t="s">
        <v>6245</v>
      </c>
      <c r="D311" s="374" t="s">
        <v>6246</v>
      </c>
      <c r="E311" s="380" t="s">
        <v>14</v>
      </c>
      <c r="F311" s="376"/>
      <c r="G311" s="376"/>
      <c r="H311" s="377"/>
      <c r="I311" s="377"/>
      <c r="J311" s="377"/>
      <c r="K311" s="377"/>
      <c r="L311" s="377"/>
      <c r="M311" s="377"/>
      <c r="N311" s="377"/>
      <c r="O311" s="377"/>
      <c r="P311" s="377"/>
      <c r="Q311" s="377"/>
      <c r="R311" s="377"/>
      <c r="S311" s="377"/>
      <c r="T311" s="377"/>
      <c r="U311" s="377"/>
      <c r="V311" s="377"/>
      <c r="W311" s="377"/>
      <c r="X311" s="377"/>
      <c r="Y311" s="377"/>
      <c r="Z311" s="377"/>
      <c r="AA311" s="377"/>
      <c r="AB311" s="377"/>
      <c r="AC311" s="377"/>
      <c r="AD311" s="377"/>
      <c r="AE311" s="377"/>
      <c r="AF311" s="377"/>
      <c r="AG311" s="377"/>
      <c r="AH311" s="368"/>
      <c r="AI311" s="368"/>
      <c r="AJ311" s="422"/>
      <c r="AK311" s="444"/>
      <c r="AL311" s="368"/>
      <c r="AM311" s="410"/>
    </row>
    <row r="312" spans="1:39" ht="15.5">
      <c r="A312" s="428">
        <v>28</v>
      </c>
      <c r="B312" s="396">
        <v>17379</v>
      </c>
      <c r="C312" s="509" t="s">
        <v>6247</v>
      </c>
      <c r="D312" s="510" t="s">
        <v>6248</v>
      </c>
      <c r="E312" s="511" t="s">
        <v>14</v>
      </c>
      <c r="F312" s="376"/>
      <c r="G312" s="376"/>
      <c r="H312" s="377"/>
      <c r="I312" s="377"/>
      <c r="J312" s="377"/>
      <c r="K312" s="377"/>
      <c r="L312" s="377"/>
      <c r="M312" s="377"/>
      <c r="N312" s="377"/>
      <c r="O312" s="377"/>
      <c r="P312" s="377"/>
      <c r="Q312" s="377"/>
      <c r="R312" s="377"/>
      <c r="S312" s="377"/>
      <c r="T312" s="377"/>
      <c r="U312" s="377"/>
      <c r="V312" s="377"/>
      <c r="W312" s="377"/>
      <c r="X312" s="377"/>
      <c r="Y312" s="377"/>
      <c r="Z312" s="377"/>
      <c r="AA312" s="377"/>
      <c r="AB312" s="377"/>
      <c r="AC312" s="377"/>
      <c r="AD312" s="377"/>
      <c r="AE312" s="377"/>
      <c r="AF312" s="377"/>
      <c r="AG312" s="377"/>
      <c r="AH312" s="368"/>
      <c r="AI312" s="368"/>
      <c r="AJ312" s="422"/>
      <c r="AK312" s="444"/>
      <c r="AL312" s="368"/>
      <c r="AM312" s="410"/>
    </row>
    <row r="313" spans="1:39" ht="15.5">
      <c r="A313" s="428">
        <v>29</v>
      </c>
      <c r="B313" s="372">
        <v>17198</v>
      </c>
      <c r="C313" s="373" t="s">
        <v>6249</v>
      </c>
      <c r="D313" s="374" t="s">
        <v>1298</v>
      </c>
      <c r="E313" s="380" t="s">
        <v>14</v>
      </c>
      <c r="F313" s="376"/>
      <c r="G313" s="376"/>
      <c r="H313" s="377"/>
      <c r="I313" s="377"/>
      <c r="J313" s="377"/>
      <c r="K313" s="377"/>
      <c r="L313" s="377"/>
      <c r="M313" s="377"/>
      <c r="N313" s="377"/>
      <c r="O313" s="377"/>
      <c r="P313" s="377"/>
      <c r="Q313" s="377"/>
      <c r="R313" s="377"/>
      <c r="S313" s="377"/>
      <c r="T313" s="377"/>
      <c r="U313" s="377"/>
      <c r="V313" s="377"/>
      <c r="W313" s="377"/>
      <c r="X313" s="377"/>
      <c r="Y313" s="377"/>
      <c r="Z313" s="377"/>
      <c r="AA313" s="376"/>
      <c r="AB313" s="377"/>
      <c r="AC313" s="377"/>
      <c r="AD313" s="377"/>
      <c r="AE313" s="377"/>
      <c r="AF313" s="377"/>
      <c r="AG313" s="377"/>
      <c r="AH313" s="368"/>
      <c r="AI313" s="368"/>
      <c r="AJ313" s="422"/>
      <c r="AK313" s="444"/>
      <c r="AL313" s="368"/>
      <c r="AM313" s="410"/>
    </row>
    <row r="314" spans="1:39" ht="15.5">
      <c r="A314" s="428">
        <v>30</v>
      </c>
      <c r="B314" s="372">
        <v>17308</v>
      </c>
      <c r="C314" s="373" t="s">
        <v>6250</v>
      </c>
      <c r="D314" s="374" t="s">
        <v>6251</v>
      </c>
      <c r="E314" s="380" t="s">
        <v>13</v>
      </c>
      <c r="F314" s="376"/>
      <c r="G314" s="376"/>
      <c r="H314" s="377"/>
      <c r="I314" s="377"/>
      <c r="J314" s="377"/>
      <c r="K314" s="377"/>
      <c r="L314" s="377"/>
      <c r="M314" s="377"/>
      <c r="N314" s="377"/>
      <c r="O314" s="377"/>
      <c r="P314" s="377"/>
      <c r="Q314" s="377"/>
      <c r="R314" s="377"/>
      <c r="S314" s="377"/>
      <c r="T314" s="377"/>
      <c r="U314" s="377"/>
      <c r="V314" s="377"/>
      <c r="W314" s="377"/>
      <c r="X314" s="377"/>
      <c r="Y314" s="377"/>
      <c r="Z314" s="377"/>
      <c r="AA314" s="377"/>
      <c r="AB314" s="377"/>
      <c r="AC314" s="377"/>
      <c r="AD314" s="377"/>
      <c r="AE314" s="377"/>
      <c r="AF314" s="377"/>
      <c r="AG314" s="377"/>
      <c r="AH314" s="368"/>
      <c r="AI314" s="368"/>
      <c r="AJ314" s="422"/>
      <c r="AK314" s="444"/>
      <c r="AL314" s="368"/>
      <c r="AM314" s="410"/>
    </row>
    <row r="315" spans="1:39" ht="15.5">
      <c r="A315" s="428">
        <v>31</v>
      </c>
      <c r="B315" s="372">
        <v>17271</v>
      </c>
      <c r="C315" s="373" t="s">
        <v>6252</v>
      </c>
      <c r="D315" s="374" t="s">
        <v>6253</v>
      </c>
      <c r="E315" s="380" t="s">
        <v>13</v>
      </c>
      <c r="F315" s="376"/>
      <c r="G315" s="376"/>
      <c r="H315" s="377"/>
      <c r="I315" s="377"/>
      <c r="J315" s="377"/>
      <c r="K315" s="377"/>
      <c r="L315" s="377"/>
      <c r="M315" s="377"/>
      <c r="N315" s="377"/>
      <c r="O315" s="377"/>
      <c r="P315" s="377"/>
      <c r="Q315" s="377"/>
      <c r="R315" s="377"/>
      <c r="S315" s="377"/>
      <c r="T315" s="377"/>
      <c r="U315" s="377"/>
      <c r="V315" s="377"/>
      <c r="W315" s="377"/>
      <c r="X315" s="377"/>
      <c r="Y315" s="377"/>
      <c r="Z315" s="377"/>
      <c r="AA315" s="377"/>
      <c r="AB315" s="377"/>
      <c r="AC315" s="377"/>
      <c r="AD315" s="377"/>
      <c r="AE315" s="377"/>
      <c r="AF315" s="377"/>
      <c r="AG315" s="377"/>
      <c r="AH315" s="368"/>
      <c r="AI315" s="368"/>
      <c r="AJ315" s="422"/>
      <c r="AK315" s="444"/>
      <c r="AL315" s="368"/>
      <c r="AM315" s="410"/>
    </row>
    <row r="316" spans="1:39" ht="15.5">
      <c r="A316" s="409">
        <v>32</v>
      </c>
      <c r="B316" s="372">
        <v>17202</v>
      </c>
      <c r="C316" s="378" t="s">
        <v>6254</v>
      </c>
      <c r="D316" s="379" t="s">
        <v>6255</v>
      </c>
      <c r="E316" s="390" t="s">
        <v>14</v>
      </c>
      <c r="F316" s="376"/>
      <c r="G316" s="376"/>
      <c r="H316" s="377"/>
      <c r="I316" s="377"/>
      <c r="J316" s="377"/>
      <c r="K316" s="377"/>
      <c r="L316" s="377"/>
      <c r="M316" s="377"/>
      <c r="N316" s="377"/>
      <c r="O316" s="377"/>
      <c r="P316" s="377"/>
      <c r="Q316" s="377"/>
      <c r="R316" s="377"/>
      <c r="S316" s="377"/>
      <c r="T316" s="377"/>
      <c r="U316" s="377"/>
      <c r="V316" s="377"/>
      <c r="W316" s="377"/>
      <c r="X316" s="377"/>
      <c r="Y316" s="377"/>
      <c r="Z316" s="377"/>
      <c r="AA316" s="377"/>
      <c r="AB316" s="377"/>
      <c r="AC316" s="377"/>
      <c r="AD316" s="377"/>
      <c r="AE316" s="377"/>
      <c r="AF316" s="377"/>
      <c r="AG316" s="377"/>
      <c r="AH316" s="368"/>
      <c r="AI316" s="368"/>
      <c r="AJ316" s="422"/>
      <c r="AK316" s="444"/>
      <c r="AL316" s="368"/>
      <c r="AM316" s="410"/>
    </row>
    <row r="317" spans="1:39" ht="16" thickBot="1">
      <c r="A317" s="371">
        <v>33</v>
      </c>
      <c r="B317" s="413">
        <v>17238</v>
      </c>
      <c r="C317" s="414" t="s">
        <v>6256</v>
      </c>
      <c r="D317" s="479" t="s">
        <v>6257</v>
      </c>
      <c r="E317" s="508" t="s">
        <v>14</v>
      </c>
      <c r="F317" s="417"/>
      <c r="G317" s="417"/>
      <c r="H317" s="418"/>
      <c r="I317" s="418"/>
      <c r="J317" s="418"/>
      <c r="K317" s="418"/>
      <c r="L317" s="418"/>
      <c r="M317" s="418"/>
      <c r="N317" s="418"/>
      <c r="O317" s="418"/>
      <c r="P317" s="418"/>
      <c r="Q317" s="418"/>
      <c r="R317" s="418"/>
      <c r="S317" s="418"/>
      <c r="T317" s="418"/>
      <c r="U317" s="418"/>
      <c r="V317" s="418"/>
      <c r="W317" s="418"/>
      <c r="X317" s="418"/>
      <c r="Y317" s="418"/>
      <c r="Z317" s="418"/>
      <c r="AA317" s="418"/>
      <c r="AB317" s="418"/>
      <c r="AC317" s="418"/>
      <c r="AD317" s="418"/>
      <c r="AE317" s="418"/>
      <c r="AF317" s="418"/>
      <c r="AG317" s="418"/>
      <c r="AH317" s="419"/>
      <c r="AI317" s="419"/>
      <c r="AJ317" s="424"/>
      <c r="AK317" s="425"/>
      <c r="AL317" s="419"/>
      <c r="AM317" s="420"/>
    </row>
    <row r="318" spans="1:39" ht="21.75" customHeight="1">
      <c r="A318" s="311"/>
      <c r="B318" s="311"/>
      <c r="C318" s="311"/>
      <c r="D318" s="311"/>
      <c r="E318" s="311"/>
      <c r="F318" s="300"/>
      <c r="G318" s="300"/>
      <c r="H318" s="300"/>
      <c r="I318" s="300"/>
      <c r="J318" s="300"/>
      <c r="K318" s="300"/>
      <c r="L318" s="300"/>
      <c r="M318" s="300"/>
      <c r="N318" s="300"/>
      <c r="O318" s="300"/>
      <c r="P318" s="300"/>
      <c r="Q318" s="300"/>
      <c r="R318" s="300"/>
      <c r="S318" s="300"/>
      <c r="T318" s="300"/>
      <c r="U318" s="300"/>
      <c r="V318" s="300"/>
      <c r="W318" s="300"/>
      <c r="X318" s="300"/>
      <c r="Y318" s="300"/>
      <c r="Z318" s="300"/>
      <c r="AA318" s="300"/>
      <c r="AB318" s="300"/>
      <c r="AC318" s="300"/>
      <c r="AD318" s="300"/>
      <c r="AE318" s="300"/>
      <c r="AF318" s="300"/>
      <c r="AG318" s="300"/>
    </row>
    <row r="319" spans="1:39" ht="15.5">
      <c r="A319" s="299"/>
      <c r="B319" s="299"/>
      <c r="C319" s="302"/>
      <c r="D319" s="303"/>
      <c r="E319" s="299"/>
      <c r="F319" s="299"/>
      <c r="G319" s="299"/>
      <c r="H319" s="298"/>
      <c r="I319" s="298"/>
      <c r="J319" s="298"/>
      <c r="K319" s="298"/>
      <c r="L319" s="298"/>
      <c r="M319" s="298"/>
      <c r="N319" s="298"/>
      <c r="O319" s="298"/>
      <c r="P319" s="298"/>
      <c r="Q319" s="298"/>
      <c r="R319" s="298"/>
      <c r="S319" s="298"/>
      <c r="T319" s="318"/>
      <c r="U319" s="316"/>
      <c r="V319" s="316"/>
      <c r="W319" s="317"/>
      <c r="X319" s="297"/>
      <c r="Y319" s="304"/>
      <c r="Z319" s="305"/>
      <c r="AG319" s="298"/>
    </row>
    <row r="320" spans="1:39" s="429" customFormat="1" ht="15.5">
      <c r="A320" s="595" t="s">
        <v>6981</v>
      </c>
      <c r="B320" s="595"/>
      <c r="C320" s="595"/>
      <c r="D320" s="595"/>
      <c r="E320" s="595"/>
      <c r="F320" s="595"/>
      <c r="G320" s="595"/>
      <c r="H320" s="595"/>
      <c r="I320" s="595"/>
      <c r="J320" s="595"/>
      <c r="K320" s="595"/>
      <c r="L320" s="595"/>
      <c r="M320" s="595"/>
      <c r="N320" s="595"/>
      <c r="O320" s="595"/>
      <c r="P320" s="595"/>
      <c r="Q320" s="595"/>
      <c r="R320" s="595"/>
      <c r="S320" s="595"/>
      <c r="T320" s="595"/>
      <c r="U320" s="595"/>
      <c r="V320" s="595"/>
      <c r="W320" s="595"/>
      <c r="X320" s="595"/>
      <c r="Y320" s="595"/>
      <c r="Z320" s="595"/>
      <c r="AA320" s="595"/>
      <c r="AB320" s="595"/>
      <c r="AC320" s="595"/>
      <c r="AD320" s="595"/>
      <c r="AE320" s="595"/>
      <c r="AF320" s="595"/>
      <c r="AG320" s="595"/>
      <c r="AH320" s="595"/>
      <c r="AI320" s="595"/>
      <c r="AJ320" s="595"/>
    </row>
    <row r="321" spans="1:39" s="429" customFormat="1" ht="15.5">
      <c r="A321" s="595" t="s">
        <v>7</v>
      </c>
      <c r="B321" s="595"/>
      <c r="C321" s="595"/>
      <c r="D321" s="595"/>
      <c r="E321" s="595"/>
      <c r="F321" s="595"/>
      <c r="G321" s="595"/>
      <c r="H321" s="595"/>
      <c r="I321" s="595"/>
      <c r="J321" s="595"/>
      <c r="K321" s="595"/>
      <c r="L321" s="595"/>
      <c r="M321" s="595"/>
      <c r="N321" s="595"/>
      <c r="O321" s="595"/>
      <c r="P321" s="595"/>
      <c r="Q321" s="595"/>
      <c r="R321" s="595"/>
      <c r="S321" s="595"/>
      <c r="T321" s="595"/>
      <c r="U321" s="595"/>
      <c r="V321" s="595"/>
      <c r="W321" s="595"/>
      <c r="X321" s="595"/>
      <c r="Y321" s="595"/>
      <c r="Z321" s="595"/>
      <c r="AA321" s="595"/>
      <c r="AB321" s="595"/>
      <c r="AC321" s="595"/>
      <c r="AD321" s="595"/>
      <c r="AE321" s="595"/>
      <c r="AF321" s="595"/>
      <c r="AG321" s="595"/>
      <c r="AH321" s="595"/>
      <c r="AI321" s="595"/>
      <c r="AJ321" s="595"/>
    </row>
    <row r="322" spans="1:39" s="429" customFormat="1" ht="15.5">
      <c r="A322" s="595" t="s">
        <v>6390</v>
      </c>
      <c r="B322" s="595"/>
      <c r="C322" s="595"/>
      <c r="D322" s="595"/>
      <c r="E322" s="595"/>
      <c r="F322" s="595"/>
      <c r="G322" s="595"/>
      <c r="H322" s="595"/>
      <c r="I322" s="595"/>
      <c r="J322" s="595"/>
      <c r="K322" s="595"/>
      <c r="L322" s="595"/>
      <c r="M322" s="595"/>
      <c r="N322" s="595"/>
      <c r="O322" s="595"/>
      <c r="P322" s="595"/>
      <c r="Q322" s="595"/>
      <c r="R322" s="595"/>
      <c r="S322" s="595"/>
      <c r="T322" s="595"/>
      <c r="U322" s="595"/>
      <c r="V322" s="595"/>
      <c r="W322" s="595"/>
      <c r="X322" s="595"/>
      <c r="Y322" s="595"/>
      <c r="Z322" s="595"/>
      <c r="AA322" s="595"/>
      <c r="AB322" s="595"/>
      <c r="AC322" s="595"/>
      <c r="AD322" s="595"/>
      <c r="AE322" s="595"/>
      <c r="AF322" s="595"/>
      <c r="AG322" s="595"/>
      <c r="AH322" s="595"/>
      <c r="AI322" s="595"/>
      <c r="AJ322" s="595"/>
    </row>
    <row r="323" spans="1:39" s="429" customFormat="1" ht="15.5">
      <c r="A323" s="430"/>
      <c r="B323" s="430"/>
      <c r="C323" s="430"/>
      <c r="D323" s="430"/>
      <c r="E323" s="430"/>
      <c r="F323" s="430"/>
      <c r="G323" s="430"/>
      <c r="H323" s="430"/>
      <c r="I323" s="430"/>
      <c r="J323" s="430"/>
      <c r="K323" s="430"/>
      <c r="L323" s="431"/>
      <c r="M323" s="431"/>
      <c r="N323" s="431"/>
      <c r="O323" s="431"/>
      <c r="P323" s="431"/>
      <c r="Q323" s="431"/>
      <c r="R323" s="431"/>
      <c r="S323" s="431"/>
      <c r="T323" s="431"/>
      <c r="U323" s="431"/>
      <c r="V323" s="431"/>
      <c r="W323" s="431"/>
      <c r="X323" s="431"/>
      <c r="Y323" s="431"/>
      <c r="Z323" s="431"/>
      <c r="AA323" s="431"/>
      <c r="AB323" s="431"/>
      <c r="AC323" s="431"/>
      <c r="AD323" s="431"/>
      <c r="AE323" s="431"/>
      <c r="AF323" s="431"/>
      <c r="AG323" s="431"/>
    </row>
    <row r="324" spans="1:39" s="429" customFormat="1" ht="16" thickBot="1">
      <c r="A324" s="671" t="s">
        <v>6970</v>
      </c>
      <c r="B324" s="671"/>
      <c r="C324" s="671"/>
      <c r="D324" s="671"/>
      <c r="E324" s="671"/>
      <c r="F324" s="671"/>
      <c r="G324" s="671"/>
      <c r="H324" s="671"/>
      <c r="I324" s="671"/>
      <c r="J324" s="671"/>
      <c r="K324" s="671"/>
      <c r="L324" s="671"/>
      <c r="M324" s="671"/>
      <c r="N324" s="671"/>
      <c r="O324" s="671"/>
      <c r="P324" s="671"/>
      <c r="Q324" s="671"/>
      <c r="R324" s="671"/>
      <c r="S324" s="671"/>
      <c r="T324" s="671"/>
      <c r="U324" s="671"/>
      <c r="V324" s="671"/>
      <c r="W324" s="671"/>
      <c r="X324" s="671"/>
      <c r="Y324" s="671"/>
      <c r="Z324" s="671"/>
      <c r="AA324" s="671"/>
      <c r="AB324" s="671"/>
      <c r="AC324" s="671"/>
      <c r="AD324" s="681" t="s">
        <v>7050</v>
      </c>
      <c r="AE324" s="671"/>
      <c r="AF324" s="671"/>
      <c r="AG324" s="671"/>
      <c r="AH324" s="671"/>
      <c r="AI324" s="671"/>
      <c r="AJ324" s="671"/>
    </row>
    <row r="325" spans="1:39" s="429" customFormat="1" ht="22.5" customHeight="1" thickBot="1">
      <c r="A325" s="596" t="s">
        <v>5762</v>
      </c>
      <c r="B325" s="597"/>
      <c r="C325" s="607"/>
      <c r="D325" s="608" t="s">
        <v>5763</v>
      </c>
      <c r="E325" s="608" t="s">
        <v>85</v>
      </c>
      <c r="F325" s="596" t="s">
        <v>6962</v>
      </c>
      <c r="G325" s="597"/>
      <c r="H325" s="597"/>
      <c r="I325" s="597"/>
      <c r="J325" s="597"/>
      <c r="K325" s="597"/>
      <c r="L325" s="597"/>
      <c r="M325" s="597"/>
      <c r="N325" s="597"/>
      <c r="O325" s="597"/>
      <c r="P325" s="597"/>
      <c r="Q325" s="597"/>
      <c r="R325" s="597"/>
      <c r="S325" s="597"/>
      <c r="T325" s="597"/>
      <c r="U325" s="597"/>
      <c r="V325" s="597"/>
      <c r="W325" s="597"/>
      <c r="X325" s="597"/>
      <c r="Y325" s="597"/>
      <c r="Z325" s="597"/>
      <c r="AA325" s="597"/>
      <c r="AB325" s="597"/>
      <c r="AC325" s="597"/>
      <c r="AD325" s="597"/>
      <c r="AE325" s="597"/>
      <c r="AF325" s="597"/>
      <c r="AG325" s="597"/>
      <c r="AH325" s="597"/>
      <c r="AI325" s="597"/>
      <c r="AJ325" s="607"/>
      <c r="AK325" s="598" t="s">
        <v>6961</v>
      </c>
      <c r="AL325" s="599"/>
      <c r="AM325" s="600"/>
    </row>
    <row r="326" spans="1:39" s="429" customFormat="1" ht="21.5" customHeight="1" thickBot="1">
      <c r="A326" s="635" t="s">
        <v>5764</v>
      </c>
      <c r="B326" s="637" t="s">
        <v>5765</v>
      </c>
      <c r="C326" s="639" t="s">
        <v>83</v>
      </c>
      <c r="D326" s="609"/>
      <c r="E326" s="609"/>
      <c r="F326" s="596" t="s">
        <v>6960</v>
      </c>
      <c r="G326" s="597"/>
      <c r="H326" s="597"/>
      <c r="I326" s="597"/>
      <c r="J326" s="597"/>
      <c r="K326" s="597"/>
      <c r="L326" s="597"/>
      <c r="M326" s="597"/>
      <c r="N326" s="597"/>
      <c r="O326" s="597"/>
      <c r="P326" s="597"/>
      <c r="Q326" s="597"/>
      <c r="R326" s="597"/>
      <c r="S326" s="597"/>
      <c r="T326" s="597"/>
      <c r="U326" s="597"/>
      <c r="V326" s="597"/>
      <c r="W326" s="597"/>
      <c r="X326" s="597"/>
      <c r="Y326" s="597"/>
      <c r="Z326" s="597"/>
      <c r="AA326" s="597"/>
      <c r="AB326" s="597"/>
      <c r="AC326" s="597"/>
      <c r="AD326" s="597"/>
      <c r="AE326" s="597"/>
      <c r="AF326" s="597"/>
      <c r="AG326" s="597"/>
      <c r="AH326" s="597"/>
      <c r="AI326" s="597"/>
      <c r="AJ326" s="607"/>
      <c r="AK326" s="601"/>
      <c r="AL326" s="602"/>
      <c r="AM326" s="603"/>
    </row>
    <row r="327" spans="1:39" s="429" customFormat="1" ht="16" customHeight="1" thickBot="1">
      <c r="A327" s="636"/>
      <c r="B327" s="638"/>
      <c r="C327" s="640"/>
      <c r="D327" s="641"/>
      <c r="E327" s="641"/>
      <c r="F327" s="432">
        <v>1</v>
      </c>
      <c r="G327" s="433">
        <v>2</v>
      </c>
      <c r="H327" s="433">
        <v>3</v>
      </c>
      <c r="I327" s="433">
        <v>4</v>
      </c>
      <c r="J327" s="433">
        <v>5</v>
      </c>
      <c r="K327" s="433">
        <v>6</v>
      </c>
      <c r="L327" s="433">
        <v>7</v>
      </c>
      <c r="M327" s="433">
        <v>8</v>
      </c>
      <c r="N327" s="433">
        <v>9</v>
      </c>
      <c r="O327" s="433">
        <v>10</v>
      </c>
      <c r="P327" s="433">
        <v>11</v>
      </c>
      <c r="Q327" s="433">
        <v>12</v>
      </c>
      <c r="R327" s="433">
        <v>13</v>
      </c>
      <c r="S327" s="433">
        <v>14</v>
      </c>
      <c r="T327" s="433">
        <v>15</v>
      </c>
      <c r="U327" s="433">
        <v>16</v>
      </c>
      <c r="V327" s="433">
        <v>17</v>
      </c>
      <c r="W327" s="433">
        <v>18</v>
      </c>
      <c r="X327" s="433">
        <v>19</v>
      </c>
      <c r="Y327" s="433">
        <v>20</v>
      </c>
      <c r="Z327" s="433">
        <v>21</v>
      </c>
      <c r="AA327" s="433">
        <v>22</v>
      </c>
      <c r="AB327" s="433">
        <v>23</v>
      </c>
      <c r="AC327" s="433">
        <v>24</v>
      </c>
      <c r="AD327" s="433">
        <v>25</v>
      </c>
      <c r="AE327" s="433">
        <v>26</v>
      </c>
      <c r="AF327" s="433">
        <v>27</v>
      </c>
      <c r="AG327" s="433">
        <v>28</v>
      </c>
      <c r="AH327" s="433">
        <v>29</v>
      </c>
      <c r="AI327" s="433">
        <v>30</v>
      </c>
      <c r="AJ327" s="441">
        <v>31</v>
      </c>
      <c r="AK327" s="487" t="s">
        <v>5766</v>
      </c>
      <c r="AL327" s="488" t="s">
        <v>5767</v>
      </c>
      <c r="AM327" s="489" t="s">
        <v>5768</v>
      </c>
    </row>
    <row r="328" spans="1:39" ht="15.5">
      <c r="A328" s="400">
        <v>1</v>
      </c>
      <c r="B328" s="401">
        <v>17240</v>
      </c>
      <c r="C328" s="402" t="s">
        <v>6258</v>
      </c>
      <c r="D328" s="403" t="s">
        <v>6259</v>
      </c>
      <c r="E328" s="470" t="s">
        <v>14</v>
      </c>
      <c r="F328" s="405"/>
      <c r="G328" s="405"/>
      <c r="H328" s="406"/>
      <c r="I328" s="406"/>
      <c r="J328" s="406"/>
      <c r="K328" s="406"/>
      <c r="L328" s="406"/>
      <c r="M328" s="406"/>
      <c r="N328" s="406"/>
      <c r="O328" s="406"/>
      <c r="P328" s="406"/>
      <c r="Q328" s="406"/>
      <c r="R328" s="406"/>
      <c r="S328" s="406"/>
      <c r="T328" s="406"/>
      <c r="U328" s="406"/>
      <c r="V328" s="406"/>
      <c r="W328" s="406"/>
      <c r="X328" s="406"/>
      <c r="Y328" s="406"/>
      <c r="Z328" s="406"/>
      <c r="AA328" s="406"/>
      <c r="AB328" s="406"/>
      <c r="AC328" s="406"/>
      <c r="AD328" s="406"/>
      <c r="AE328" s="406"/>
      <c r="AF328" s="406"/>
      <c r="AG328" s="406"/>
      <c r="AH328" s="407"/>
      <c r="AI328" s="407"/>
      <c r="AJ328" s="421"/>
      <c r="AK328" s="486"/>
      <c r="AL328" s="407"/>
      <c r="AM328" s="408"/>
    </row>
    <row r="329" spans="1:39">
      <c r="A329" s="409">
        <v>2</v>
      </c>
      <c r="B329" s="372">
        <v>17278</v>
      </c>
      <c r="C329" s="373" t="s">
        <v>6260</v>
      </c>
      <c r="D329" s="374" t="s">
        <v>6261</v>
      </c>
      <c r="E329" s="380" t="s">
        <v>13</v>
      </c>
      <c r="F329" s="376"/>
      <c r="G329" s="376"/>
      <c r="H329" s="377"/>
      <c r="I329" s="377"/>
      <c r="J329" s="377"/>
      <c r="K329" s="377"/>
      <c r="L329" s="377"/>
      <c r="M329" s="377"/>
      <c r="N329" s="377"/>
      <c r="O329" s="377"/>
      <c r="P329" s="377"/>
      <c r="Q329" s="377"/>
      <c r="R329" s="377"/>
      <c r="S329" s="377"/>
      <c r="T329" s="377"/>
      <c r="U329" s="377"/>
      <c r="V329" s="377"/>
      <c r="W329" s="377"/>
      <c r="X329" s="377"/>
      <c r="Y329" s="377"/>
      <c r="Z329" s="377"/>
      <c r="AA329" s="377"/>
      <c r="AB329" s="377"/>
      <c r="AC329" s="377"/>
      <c r="AD329" s="377"/>
      <c r="AE329" s="377"/>
      <c r="AF329" s="377"/>
      <c r="AG329" s="377"/>
      <c r="AH329" s="368"/>
      <c r="AI329" s="368"/>
      <c r="AJ329" s="422"/>
      <c r="AK329" s="444"/>
      <c r="AL329" s="368"/>
      <c r="AM329" s="410"/>
    </row>
    <row r="330" spans="1:39" ht="15.5">
      <c r="A330" s="409">
        <v>3</v>
      </c>
      <c r="B330" s="372">
        <v>17279</v>
      </c>
      <c r="C330" s="373" t="s">
        <v>6262</v>
      </c>
      <c r="D330" s="374" t="s">
        <v>6263</v>
      </c>
      <c r="E330" s="380" t="s">
        <v>14</v>
      </c>
      <c r="F330" s="376"/>
      <c r="G330" s="376"/>
      <c r="H330" s="377"/>
      <c r="I330" s="377"/>
      <c r="J330" s="377"/>
      <c r="K330" s="377"/>
      <c r="L330" s="377"/>
      <c r="M330" s="377"/>
      <c r="N330" s="377"/>
      <c r="O330" s="377"/>
      <c r="P330" s="377"/>
      <c r="Q330" s="377"/>
      <c r="R330" s="377"/>
      <c r="S330" s="377"/>
      <c r="T330" s="377"/>
      <c r="U330" s="377"/>
      <c r="V330" s="377"/>
      <c r="W330" s="377"/>
      <c r="X330" s="377"/>
      <c r="Y330" s="377"/>
      <c r="Z330" s="377"/>
      <c r="AA330" s="377"/>
      <c r="AB330" s="377"/>
      <c r="AC330" s="377"/>
      <c r="AD330" s="377"/>
      <c r="AE330" s="377"/>
      <c r="AF330" s="377"/>
      <c r="AG330" s="377"/>
      <c r="AH330" s="368"/>
      <c r="AI330" s="368"/>
      <c r="AJ330" s="422"/>
      <c r="AK330" s="444"/>
      <c r="AL330" s="368"/>
      <c r="AM330" s="410"/>
    </row>
    <row r="331" spans="1:39" ht="15.5">
      <c r="A331" s="409">
        <v>4</v>
      </c>
      <c r="B331" s="372">
        <v>17241</v>
      </c>
      <c r="C331" s="373" t="s">
        <v>6264</v>
      </c>
      <c r="D331" s="374" t="s">
        <v>6265</v>
      </c>
      <c r="E331" s="380" t="s">
        <v>13</v>
      </c>
      <c r="F331" s="376"/>
      <c r="G331" s="376"/>
      <c r="H331" s="377"/>
      <c r="I331" s="377"/>
      <c r="J331" s="377"/>
      <c r="K331" s="377"/>
      <c r="L331" s="377"/>
      <c r="M331" s="377"/>
      <c r="N331" s="377"/>
      <c r="O331" s="377"/>
      <c r="P331" s="377"/>
      <c r="Q331" s="377"/>
      <c r="R331" s="377"/>
      <c r="S331" s="377"/>
      <c r="T331" s="377"/>
      <c r="U331" s="377"/>
      <c r="V331" s="377"/>
      <c r="W331" s="377"/>
      <c r="X331" s="377"/>
      <c r="Y331" s="377"/>
      <c r="Z331" s="377"/>
      <c r="AA331" s="377"/>
      <c r="AB331" s="377"/>
      <c r="AC331" s="377"/>
      <c r="AD331" s="377"/>
      <c r="AE331" s="377"/>
      <c r="AF331" s="377"/>
      <c r="AG331" s="377"/>
      <c r="AH331" s="368"/>
      <c r="AI331" s="368"/>
      <c r="AJ331" s="422"/>
      <c r="AK331" s="444"/>
      <c r="AL331" s="368"/>
      <c r="AM331" s="410"/>
    </row>
    <row r="332" spans="1:39" ht="15.5">
      <c r="A332" s="409">
        <v>5</v>
      </c>
      <c r="B332" s="372">
        <v>17208</v>
      </c>
      <c r="C332" s="373" t="s">
        <v>6266</v>
      </c>
      <c r="D332" s="374" t="s">
        <v>6267</v>
      </c>
      <c r="E332" s="375" t="s">
        <v>14</v>
      </c>
      <c r="F332" s="376"/>
      <c r="G332" s="376"/>
      <c r="H332" s="377"/>
      <c r="I332" s="377"/>
      <c r="J332" s="377"/>
      <c r="K332" s="381"/>
      <c r="L332" s="381"/>
      <c r="M332" s="381"/>
      <c r="N332" s="381"/>
      <c r="O332" s="381"/>
      <c r="P332" s="381"/>
      <c r="Q332" s="381"/>
      <c r="R332" s="381"/>
      <c r="S332" s="381"/>
      <c r="T332" s="381"/>
      <c r="U332" s="381"/>
      <c r="V332" s="381"/>
      <c r="W332" s="381"/>
      <c r="X332" s="381"/>
      <c r="Y332" s="381"/>
      <c r="Z332" s="381"/>
      <c r="AA332" s="381"/>
      <c r="AB332" s="381"/>
      <c r="AC332" s="381"/>
      <c r="AD332" s="381"/>
      <c r="AE332" s="381"/>
      <c r="AF332" s="381"/>
      <c r="AG332" s="381"/>
      <c r="AH332" s="368"/>
      <c r="AI332" s="368"/>
      <c r="AJ332" s="422"/>
      <c r="AK332" s="444"/>
      <c r="AL332" s="368"/>
      <c r="AM332" s="410"/>
    </row>
    <row r="333" spans="1:39" ht="15.5">
      <c r="A333" s="409">
        <v>6</v>
      </c>
      <c r="B333" s="372">
        <v>17388</v>
      </c>
      <c r="C333" s="373" t="s">
        <v>6268</v>
      </c>
      <c r="D333" s="374" t="s">
        <v>6269</v>
      </c>
      <c r="E333" s="380" t="s">
        <v>14</v>
      </c>
      <c r="F333" s="376"/>
      <c r="G333" s="376"/>
      <c r="H333" s="377"/>
      <c r="I333" s="377"/>
      <c r="J333" s="377"/>
      <c r="K333" s="381"/>
      <c r="L333" s="381"/>
      <c r="M333" s="381"/>
      <c r="N333" s="381"/>
      <c r="O333" s="381"/>
      <c r="P333" s="381"/>
      <c r="Q333" s="381"/>
      <c r="R333" s="381"/>
      <c r="S333" s="381"/>
      <c r="T333" s="381"/>
      <c r="U333" s="381"/>
      <c r="V333" s="381"/>
      <c r="W333" s="381"/>
      <c r="X333" s="381"/>
      <c r="Y333" s="381"/>
      <c r="Z333" s="381"/>
      <c r="AA333" s="381"/>
      <c r="AB333" s="381"/>
      <c r="AC333" s="381"/>
      <c r="AD333" s="381"/>
      <c r="AE333" s="381"/>
      <c r="AF333" s="381"/>
      <c r="AG333" s="381"/>
      <c r="AH333" s="368"/>
      <c r="AI333" s="368"/>
      <c r="AJ333" s="422"/>
      <c r="AK333" s="444"/>
      <c r="AL333" s="368"/>
      <c r="AM333" s="410"/>
    </row>
    <row r="334" spans="1:39" ht="15.5">
      <c r="A334" s="409">
        <v>7</v>
      </c>
      <c r="B334" s="372">
        <v>17242</v>
      </c>
      <c r="C334" s="373" t="s">
        <v>6270</v>
      </c>
      <c r="D334" s="374" t="s">
        <v>6271</v>
      </c>
      <c r="E334" s="380" t="s">
        <v>14</v>
      </c>
      <c r="F334" s="376"/>
      <c r="G334" s="376"/>
      <c r="H334" s="377"/>
      <c r="I334" s="377"/>
      <c r="J334" s="377"/>
      <c r="K334" s="377"/>
      <c r="L334" s="377"/>
      <c r="M334" s="377"/>
      <c r="N334" s="377"/>
      <c r="O334" s="377"/>
      <c r="P334" s="377"/>
      <c r="Q334" s="377"/>
      <c r="R334" s="377"/>
      <c r="S334" s="377"/>
      <c r="T334" s="377"/>
      <c r="U334" s="377"/>
      <c r="V334" s="377"/>
      <c r="W334" s="377"/>
      <c r="X334" s="377"/>
      <c r="Y334" s="377"/>
      <c r="Z334" s="377"/>
      <c r="AA334" s="377"/>
      <c r="AB334" s="377"/>
      <c r="AC334" s="377"/>
      <c r="AD334" s="377"/>
      <c r="AE334" s="377"/>
      <c r="AF334" s="377"/>
      <c r="AG334" s="377"/>
      <c r="AH334" s="368"/>
      <c r="AI334" s="368"/>
      <c r="AJ334" s="422"/>
      <c r="AK334" s="444"/>
      <c r="AL334" s="368"/>
      <c r="AM334" s="410"/>
    </row>
    <row r="335" spans="1:39" ht="15.5">
      <c r="A335" s="409">
        <v>8</v>
      </c>
      <c r="B335" s="372">
        <v>17244</v>
      </c>
      <c r="C335" s="373" t="s">
        <v>6272</v>
      </c>
      <c r="D335" s="374" t="s">
        <v>6273</v>
      </c>
      <c r="E335" s="380" t="s">
        <v>13</v>
      </c>
      <c r="F335" s="376"/>
      <c r="G335" s="376"/>
      <c r="H335" s="377"/>
      <c r="I335" s="377"/>
      <c r="J335" s="377"/>
      <c r="K335" s="377"/>
      <c r="L335" s="377"/>
      <c r="M335" s="377"/>
      <c r="N335" s="377"/>
      <c r="O335" s="377"/>
      <c r="P335" s="377"/>
      <c r="Q335" s="377"/>
      <c r="R335" s="377"/>
      <c r="S335" s="377"/>
      <c r="T335" s="377"/>
      <c r="U335" s="377"/>
      <c r="V335" s="377"/>
      <c r="W335" s="377"/>
      <c r="X335" s="377"/>
      <c r="Y335" s="377"/>
      <c r="Z335" s="377"/>
      <c r="AA335" s="377"/>
      <c r="AB335" s="377"/>
      <c r="AC335" s="377"/>
      <c r="AD335" s="377"/>
      <c r="AE335" s="377"/>
      <c r="AF335" s="377"/>
      <c r="AG335" s="377"/>
      <c r="AH335" s="368"/>
      <c r="AI335" s="368"/>
      <c r="AJ335" s="422"/>
      <c r="AK335" s="444"/>
      <c r="AL335" s="368"/>
      <c r="AM335" s="410"/>
    </row>
    <row r="336" spans="1:39" ht="15.5">
      <c r="A336" s="409">
        <v>9</v>
      </c>
      <c r="B336" s="372">
        <v>17291</v>
      </c>
      <c r="C336" s="373" t="s">
        <v>6274</v>
      </c>
      <c r="D336" s="374" t="s">
        <v>6275</v>
      </c>
      <c r="E336" s="380" t="s">
        <v>13</v>
      </c>
      <c r="F336" s="376"/>
      <c r="G336" s="376"/>
      <c r="H336" s="377"/>
      <c r="I336" s="377"/>
      <c r="J336" s="377"/>
      <c r="K336" s="377"/>
      <c r="L336" s="377"/>
      <c r="M336" s="377"/>
      <c r="N336" s="377"/>
      <c r="O336" s="377"/>
      <c r="P336" s="377"/>
      <c r="Q336" s="377"/>
      <c r="R336" s="377"/>
      <c r="S336" s="377"/>
      <c r="T336" s="377"/>
      <c r="U336" s="377"/>
      <c r="V336" s="377"/>
      <c r="W336" s="377"/>
      <c r="X336" s="377"/>
      <c r="Y336" s="377"/>
      <c r="Z336" s="377"/>
      <c r="AA336" s="377"/>
      <c r="AB336" s="377"/>
      <c r="AC336" s="377"/>
      <c r="AD336" s="377"/>
      <c r="AE336" s="377"/>
      <c r="AF336" s="377"/>
      <c r="AG336" s="377"/>
      <c r="AH336" s="368"/>
      <c r="AI336" s="368"/>
      <c r="AJ336" s="422"/>
      <c r="AK336" s="444"/>
      <c r="AL336" s="368"/>
      <c r="AM336" s="410"/>
    </row>
    <row r="337" spans="1:39" ht="15.5">
      <c r="A337" s="409">
        <v>10</v>
      </c>
      <c r="B337" s="372">
        <v>17250</v>
      </c>
      <c r="C337" s="378" t="s">
        <v>6276</v>
      </c>
      <c r="D337" s="379" t="s">
        <v>6277</v>
      </c>
      <c r="E337" s="375" t="s">
        <v>13</v>
      </c>
      <c r="F337" s="376"/>
      <c r="G337" s="376"/>
      <c r="H337" s="377"/>
      <c r="I337" s="377"/>
      <c r="J337" s="377"/>
      <c r="K337" s="377"/>
      <c r="L337" s="377"/>
      <c r="M337" s="377"/>
      <c r="N337" s="377"/>
      <c r="O337" s="377"/>
      <c r="P337" s="377"/>
      <c r="Q337" s="377"/>
      <c r="R337" s="377"/>
      <c r="S337" s="377"/>
      <c r="T337" s="377"/>
      <c r="U337" s="377"/>
      <c r="V337" s="377"/>
      <c r="W337" s="377"/>
      <c r="X337" s="377"/>
      <c r="Y337" s="377"/>
      <c r="Z337" s="377"/>
      <c r="AA337" s="377"/>
      <c r="AB337" s="377"/>
      <c r="AC337" s="377"/>
      <c r="AD337" s="377"/>
      <c r="AE337" s="377"/>
      <c r="AF337" s="377"/>
      <c r="AG337" s="377"/>
      <c r="AH337" s="368"/>
      <c r="AI337" s="368"/>
      <c r="AJ337" s="422"/>
      <c r="AK337" s="444"/>
      <c r="AL337" s="368"/>
      <c r="AM337" s="410"/>
    </row>
    <row r="338" spans="1:39" ht="15.5">
      <c r="A338" s="409">
        <v>11</v>
      </c>
      <c r="B338" s="372">
        <v>17115</v>
      </c>
      <c r="C338" s="373" t="s">
        <v>6278</v>
      </c>
      <c r="D338" s="374" t="s">
        <v>6279</v>
      </c>
      <c r="E338" s="380" t="s">
        <v>13</v>
      </c>
      <c r="F338" s="376"/>
      <c r="G338" s="376"/>
      <c r="H338" s="377"/>
      <c r="I338" s="377"/>
      <c r="J338" s="377"/>
      <c r="K338" s="377"/>
      <c r="L338" s="377"/>
      <c r="M338" s="377"/>
      <c r="N338" s="377"/>
      <c r="O338" s="377"/>
      <c r="P338" s="377"/>
      <c r="Q338" s="377"/>
      <c r="R338" s="377"/>
      <c r="S338" s="377"/>
      <c r="T338" s="377"/>
      <c r="U338" s="377"/>
      <c r="V338" s="377"/>
      <c r="W338" s="377"/>
      <c r="X338" s="377"/>
      <c r="Y338" s="377"/>
      <c r="Z338" s="377"/>
      <c r="AA338" s="377"/>
      <c r="AB338" s="377"/>
      <c r="AC338" s="377"/>
      <c r="AD338" s="377"/>
      <c r="AE338" s="377"/>
      <c r="AF338" s="377"/>
      <c r="AG338" s="377"/>
      <c r="AH338" s="368"/>
      <c r="AI338" s="368"/>
      <c r="AJ338" s="422"/>
      <c r="AK338" s="444"/>
      <c r="AL338" s="368"/>
      <c r="AM338" s="410"/>
    </row>
    <row r="339" spans="1:39" ht="15.5">
      <c r="A339" s="409">
        <v>12</v>
      </c>
      <c r="B339" s="372">
        <v>17255</v>
      </c>
      <c r="C339" s="373" t="s">
        <v>6280</v>
      </c>
      <c r="D339" s="374" t="s">
        <v>6281</v>
      </c>
      <c r="E339" s="380" t="s">
        <v>13</v>
      </c>
      <c r="F339" s="376"/>
      <c r="G339" s="376"/>
      <c r="H339" s="377"/>
      <c r="I339" s="377"/>
      <c r="J339" s="377"/>
      <c r="K339" s="377"/>
      <c r="L339" s="377"/>
      <c r="M339" s="377"/>
      <c r="N339" s="377"/>
      <c r="O339" s="377"/>
      <c r="P339" s="377"/>
      <c r="Q339" s="377"/>
      <c r="R339" s="377"/>
      <c r="S339" s="377"/>
      <c r="T339" s="377"/>
      <c r="U339" s="377"/>
      <c r="V339" s="377"/>
      <c r="W339" s="377"/>
      <c r="X339" s="377"/>
      <c r="Y339" s="377"/>
      <c r="Z339" s="377"/>
      <c r="AA339" s="377"/>
      <c r="AB339" s="377"/>
      <c r="AC339" s="377"/>
      <c r="AD339" s="377"/>
      <c r="AE339" s="377"/>
      <c r="AF339" s="377"/>
      <c r="AG339" s="377"/>
      <c r="AH339" s="368"/>
      <c r="AI339" s="368"/>
      <c r="AJ339" s="422"/>
      <c r="AK339" s="444"/>
      <c r="AL339" s="368"/>
      <c r="AM339" s="410"/>
    </row>
    <row r="340" spans="1:39" ht="15.5">
      <c r="A340" s="409">
        <v>13</v>
      </c>
      <c r="B340" s="372">
        <v>17246</v>
      </c>
      <c r="C340" s="373" t="s">
        <v>6282</v>
      </c>
      <c r="D340" s="374" t="s">
        <v>6283</v>
      </c>
      <c r="E340" s="380" t="s">
        <v>14</v>
      </c>
      <c r="F340" s="376"/>
      <c r="G340" s="376"/>
      <c r="H340" s="377"/>
      <c r="I340" s="377"/>
      <c r="J340" s="377"/>
      <c r="K340" s="377"/>
      <c r="L340" s="377"/>
      <c r="M340" s="377"/>
      <c r="N340" s="377"/>
      <c r="O340" s="377"/>
      <c r="P340" s="377"/>
      <c r="Q340" s="377"/>
      <c r="R340" s="377"/>
      <c r="S340" s="377"/>
      <c r="T340" s="377"/>
      <c r="U340" s="377"/>
      <c r="V340" s="377"/>
      <c r="W340" s="377"/>
      <c r="X340" s="377"/>
      <c r="Y340" s="377"/>
      <c r="Z340" s="377"/>
      <c r="AA340" s="377"/>
      <c r="AB340" s="377"/>
      <c r="AC340" s="377"/>
      <c r="AD340" s="377"/>
      <c r="AE340" s="377"/>
      <c r="AF340" s="377"/>
      <c r="AG340" s="377"/>
      <c r="AH340" s="368"/>
      <c r="AI340" s="368"/>
      <c r="AJ340" s="422"/>
      <c r="AK340" s="444"/>
      <c r="AL340" s="368"/>
      <c r="AM340" s="410"/>
    </row>
    <row r="341" spans="1:39" ht="15.5">
      <c r="A341" s="409">
        <v>14</v>
      </c>
      <c r="B341" s="372">
        <v>17183</v>
      </c>
      <c r="C341" s="373" t="s">
        <v>6284</v>
      </c>
      <c r="D341" s="374" t="s">
        <v>6285</v>
      </c>
      <c r="E341" s="380" t="s">
        <v>14</v>
      </c>
      <c r="F341" s="376"/>
      <c r="G341" s="376"/>
      <c r="H341" s="377"/>
      <c r="I341" s="377"/>
      <c r="J341" s="377"/>
      <c r="K341" s="377"/>
      <c r="L341" s="377"/>
      <c r="M341" s="377"/>
      <c r="N341" s="377"/>
      <c r="O341" s="377"/>
      <c r="P341" s="377"/>
      <c r="Q341" s="377"/>
      <c r="R341" s="377"/>
      <c r="S341" s="377"/>
      <c r="T341" s="377"/>
      <c r="U341" s="377"/>
      <c r="V341" s="377"/>
      <c r="W341" s="377"/>
      <c r="X341" s="377"/>
      <c r="Y341" s="377"/>
      <c r="Z341" s="377"/>
      <c r="AA341" s="377"/>
      <c r="AB341" s="377"/>
      <c r="AC341" s="377"/>
      <c r="AD341" s="377"/>
      <c r="AE341" s="377"/>
      <c r="AF341" s="377"/>
      <c r="AG341" s="377"/>
      <c r="AH341" s="368"/>
      <c r="AI341" s="368"/>
      <c r="AJ341" s="422"/>
      <c r="AK341" s="444"/>
      <c r="AL341" s="368"/>
      <c r="AM341" s="410"/>
    </row>
    <row r="342" spans="1:39" ht="15.5">
      <c r="A342" s="409">
        <v>15</v>
      </c>
      <c r="B342" s="372">
        <v>17296</v>
      </c>
      <c r="C342" s="373" t="s">
        <v>6286</v>
      </c>
      <c r="D342" s="374" t="s">
        <v>6287</v>
      </c>
      <c r="E342" s="380" t="s">
        <v>13</v>
      </c>
      <c r="F342" s="376"/>
      <c r="G342" s="376"/>
      <c r="H342" s="377"/>
      <c r="I342" s="377"/>
      <c r="J342" s="377"/>
      <c r="K342" s="377"/>
      <c r="L342" s="377"/>
      <c r="M342" s="377"/>
      <c r="N342" s="377"/>
      <c r="O342" s="377"/>
      <c r="P342" s="377"/>
      <c r="Q342" s="377"/>
      <c r="R342" s="377"/>
      <c r="S342" s="377"/>
      <c r="T342" s="377"/>
      <c r="U342" s="377"/>
      <c r="V342" s="377"/>
      <c r="W342" s="377"/>
      <c r="X342" s="377"/>
      <c r="Y342" s="377"/>
      <c r="Z342" s="377"/>
      <c r="AA342" s="377"/>
      <c r="AB342" s="377"/>
      <c r="AC342" s="377"/>
      <c r="AD342" s="377"/>
      <c r="AE342" s="377"/>
      <c r="AF342" s="377"/>
      <c r="AG342" s="377"/>
      <c r="AH342" s="368"/>
      <c r="AI342" s="368"/>
      <c r="AJ342" s="422"/>
      <c r="AK342" s="444"/>
      <c r="AL342" s="368"/>
      <c r="AM342" s="410"/>
    </row>
    <row r="343" spans="1:39" ht="15.5">
      <c r="A343" s="409">
        <v>16</v>
      </c>
      <c r="B343" s="506" t="s">
        <v>6372</v>
      </c>
      <c r="C343" s="373" t="s">
        <v>6288</v>
      </c>
      <c r="D343" s="374" t="s">
        <v>6289</v>
      </c>
      <c r="E343" s="380" t="s">
        <v>13</v>
      </c>
      <c r="F343" s="376"/>
      <c r="G343" s="376"/>
      <c r="H343" s="377"/>
      <c r="I343" s="377"/>
      <c r="J343" s="377"/>
      <c r="K343" s="377"/>
      <c r="L343" s="377"/>
      <c r="M343" s="377"/>
      <c r="N343" s="377"/>
      <c r="O343" s="377"/>
      <c r="P343" s="377"/>
      <c r="Q343" s="377"/>
      <c r="R343" s="377"/>
      <c r="S343" s="377"/>
      <c r="T343" s="377"/>
      <c r="U343" s="377"/>
      <c r="V343" s="377"/>
      <c r="W343" s="377"/>
      <c r="X343" s="377"/>
      <c r="Y343" s="377"/>
      <c r="Z343" s="377"/>
      <c r="AA343" s="377"/>
      <c r="AB343" s="377"/>
      <c r="AC343" s="377"/>
      <c r="AD343" s="377"/>
      <c r="AE343" s="377"/>
      <c r="AF343" s="377"/>
      <c r="AG343" s="377"/>
      <c r="AH343" s="368"/>
      <c r="AI343" s="368"/>
      <c r="AJ343" s="422"/>
      <c r="AK343" s="444"/>
      <c r="AL343" s="368"/>
      <c r="AM343" s="410"/>
    </row>
    <row r="344" spans="1:39" ht="15.5">
      <c r="A344" s="409">
        <v>17</v>
      </c>
      <c r="B344" s="372">
        <v>17297</v>
      </c>
      <c r="C344" s="373" t="s">
        <v>6290</v>
      </c>
      <c r="D344" s="374" t="s">
        <v>6291</v>
      </c>
      <c r="E344" s="380" t="s">
        <v>13</v>
      </c>
      <c r="F344" s="376"/>
      <c r="G344" s="376"/>
      <c r="H344" s="377"/>
      <c r="I344" s="377"/>
      <c r="J344" s="377"/>
      <c r="K344" s="377"/>
      <c r="L344" s="377"/>
      <c r="M344" s="377"/>
      <c r="N344" s="377"/>
      <c r="O344" s="377"/>
      <c r="P344" s="377"/>
      <c r="Q344" s="377"/>
      <c r="R344" s="377"/>
      <c r="S344" s="377"/>
      <c r="T344" s="377"/>
      <c r="U344" s="377"/>
      <c r="V344" s="377"/>
      <c r="W344" s="377"/>
      <c r="X344" s="377"/>
      <c r="Y344" s="377"/>
      <c r="Z344" s="377"/>
      <c r="AA344" s="377"/>
      <c r="AB344" s="377"/>
      <c r="AC344" s="377"/>
      <c r="AD344" s="377"/>
      <c r="AE344" s="377"/>
      <c r="AF344" s="377"/>
      <c r="AG344" s="377"/>
      <c r="AH344" s="368"/>
      <c r="AI344" s="368"/>
      <c r="AJ344" s="422"/>
      <c r="AK344" s="444"/>
      <c r="AL344" s="368"/>
      <c r="AM344" s="410"/>
    </row>
    <row r="345" spans="1:39" ht="15.5">
      <c r="A345" s="409">
        <v>18</v>
      </c>
      <c r="B345" s="372">
        <v>17421</v>
      </c>
      <c r="C345" s="373" t="s">
        <v>6022</v>
      </c>
      <c r="D345" s="374" t="s">
        <v>6023</v>
      </c>
      <c r="E345" s="380" t="s">
        <v>13</v>
      </c>
      <c r="F345" s="376"/>
      <c r="G345" s="376"/>
      <c r="H345" s="377"/>
      <c r="I345" s="377"/>
      <c r="J345" s="377"/>
      <c r="K345" s="377"/>
      <c r="L345" s="377"/>
      <c r="M345" s="377"/>
      <c r="N345" s="377"/>
      <c r="O345" s="377"/>
      <c r="P345" s="377"/>
      <c r="Q345" s="377"/>
      <c r="R345" s="377"/>
      <c r="S345" s="377"/>
      <c r="T345" s="377"/>
      <c r="U345" s="377"/>
      <c r="V345" s="377"/>
      <c r="W345" s="377"/>
      <c r="X345" s="377"/>
      <c r="Y345" s="377"/>
      <c r="Z345" s="377"/>
      <c r="AA345" s="377"/>
      <c r="AB345" s="377"/>
      <c r="AC345" s="377"/>
      <c r="AD345" s="377"/>
      <c r="AE345" s="377"/>
      <c r="AF345" s="377"/>
      <c r="AG345" s="377"/>
      <c r="AH345" s="368"/>
      <c r="AI345" s="368"/>
      <c r="AJ345" s="422"/>
      <c r="AK345" s="444"/>
      <c r="AL345" s="368"/>
      <c r="AM345" s="410"/>
    </row>
    <row r="346" spans="1:39" ht="15.5">
      <c r="A346" s="409">
        <v>19</v>
      </c>
      <c r="B346" s="372">
        <v>17152</v>
      </c>
      <c r="C346" s="378" t="s">
        <v>6026</v>
      </c>
      <c r="D346" s="379" t="s">
        <v>6027</v>
      </c>
      <c r="E346" s="375" t="s">
        <v>14</v>
      </c>
      <c r="F346" s="376"/>
      <c r="G346" s="376"/>
      <c r="H346" s="377"/>
      <c r="I346" s="377"/>
      <c r="J346" s="377"/>
      <c r="K346" s="377"/>
      <c r="L346" s="377"/>
      <c r="M346" s="377"/>
      <c r="N346" s="377"/>
      <c r="O346" s="377"/>
      <c r="P346" s="377"/>
      <c r="Q346" s="377"/>
      <c r="R346" s="377"/>
      <c r="S346" s="377"/>
      <c r="T346" s="377"/>
      <c r="U346" s="377"/>
      <c r="V346" s="377"/>
      <c r="W346" s="377"/>
      <c r="X346" s="377"/>
      <c r="Y346" s="377"/>
      <c r="Z346" s="377"/>
      <c r="AA346" s="377"/>
      <c r="AB346" s="377"/>
      <c r="AC346" s="377"/>
      <c r="AD346" s="377"/>
      <c r="AE346" s="377"/>
      <c r="AF346" s="377"/>
      <c r="AG346" s="377"/>
      <c r="AH346" s="368"/>
      <c r="AI346" s="368"/>
      <c r="AJ346" s="422"/>
      <c r="AK346" s="444"/>
      <c r="AL346" s="368"/>
      <c r="AM346" s="410"/>
    </row>
    <row r="347" spans="1:39" ht="15.5">
      <c r="A347" s="409">
        <v>20</v>
      </c>
      <c r="B347" s="372">
        <v>17191</v>
      </c>
      <c r="C347" s="373" t="s">
        <v>6292</v>
      </c>
      <c r="D347" s="374" t="s">
        <v>6293</v>
      </c>
      <c r="E347" s="380" t="s">
        <v>14</v>
      </c>
      <c r="F347" s="376"/>
      <c r="G347" s="376"/>
      <c r="H347" s="377"/>
      <c r="I347" s="377"/>
      <c r="J347" s="377"/>
      <c r="K347" s="377"/>
      <c r="L347" s="377"/>
      <c r="M347" s="377"/>
      <c r="N347" s="377"/>
      <c r="O347" s="377"/>
      <c r="P347" s="377"/>
      <c r="Q347" s="377"/>
      <c r="R347" s="377"/>
      <c r="S347" s="377"/>
      <c r="T347" s="377"/>
      <c r="U347" s="377"/>
      <c r="V347" s="377"/>
      <c r="W347" s="377"/>
      <c r="X347" s="377"/>
      <c r="Y347" s="377"/>
      <c r="Z347" s="377"/>
      <c r="AA347" s="377"/>
      <c r="AB347" s="377"/>
      <c r="AC347" s="377"/>
      <c r="AD347" s="377"/>
      <c r="AE347" s="377"/>
      <c r="AF347" s="377"/>
      <c r="AG347" s="377"/>
      <c r="AH347" s="368"/>
      <c r="AI347" s="368"/>
      <c r="AJ347" s="422"/>
      <c r="AK347" s="444"/>
      <c r="AL347" s="368"/>
      <c r="AM347" s="410"/>
    </row>
    <row r="348" spans="1:39" ht="15.5">
      <c r="A348" s="409">
        <v>21</v>
      </c>
      <c r="B348" s="372">
        <v>17263</v>
      </c>
      <c r="C348" s="373" t="s">
        <v>6294</v>
      </c>
      <c r="D348" s="374" t="s">
        <v>6295</v>
      </c>
      <c r="E348" s="380" t="s">
        <v>14</v>
      </c>
      <c r="F348" s="376"/>
      <c r="G348" s="376"/>
      <c r="H348" s="377"/>
      <c r="I348" s="377"/>
      <c r="J348" s="377"/>
      <c r="K348" s="377"/>
      <c r="L348" s="377"/>
      <c r="M348" s="377"/>
      <c r="N348" s="377"/>
      <c r="O348" s="377"/>
      <c r="P348" s="377"/>
      <c r="Q348" s="377"/>
      <c r="R348" s="377"/>
      <c r="S348" s="377"/>
      <c r="T348" s="377"/>
      <c r="U348" s="377"/>
      <c r="V348" s="377"/>
      <c r="W348" s="377"/>
      <c r="X348" s="377"/>
      <c r="Y348" s="377"/>
      <c r="Z348" s="377"/>
      <c r="AA348" s="377"/>
      <c r="AB348" s="377"/>
      <c r="AC348" s="377"/>
      <c r="AD348" s="377"/>
      <c r="AE348" s="377"/>
      <c r="AF348" s="377"/>
      <c r="AG348" s="377"/>
      <c r="AH348" s="368"/>
      <c r="AI348" s="368"/>
      <c r="AJ348" s="422"/>
      <c r="AK348" s="444"/>
      <c r="AL348" s="368"/>
      <c r="AM348" s="410"/>
    </row>
    <row r="349" spans="1:39" ht="15.5">
      <c r="A349" s="409">
        <v>22</v>
      </c>
      <c r="B349" s="372">
        <v>17335</v>
      </c>
      <c r="C349" s="373" t="s">
        <v>6296</v>
      </c>
      <c r="D349" s="374" t="s">
        <v>6297</v>
      </c>
      <c r="E349" s="380" t="s">
        <v>14</v>
      </c>
      <c r="F349" s="376"/>
      <c r="G349" s="376"/>
      <c r="H349" s="377"/>
      <c r="I349" s="377"/>
      <c r="J349" s="377"/>
      <c r="K349" s="377"/>
      <c r="L349" s="377"/>
      <c r="M349" s="377"/>
      <c r="N349" s="377"/>
      <c r="O349" s="377"/>
      <c r="P349" s="377"/>
      <c r="Q349" s="377"/>
      <c r="R349" s="377"/>
      <c r="S349" s="377"/>
      <c r="T349" s="377"/>
      <c r="U349" s="377"/>
      <c r="V349" s="377"/>
      <c r="W349" s="377"/>
      <c r="X349" s="377"/>
      <c r="Y349" s="377"/>
      <c r="Z349" s="377"/>
      <c r="AA349" s="377"/>
      <c r="AB349" s="377"/>
      <c r="AC349" s="377"/>
      <c r="AD349" s="377"/>
      <c r="AE349" s="377"/>
      <c r="AF349" s="377"/>
      <c r="AG349" s="377"/>
      <c r="AH349" s="368"/>
      <c r="AI349" s="368"/>
      <c r="AJ349" s="422"/>
      <c r="AK349" s="444"/>
      <c r="AL349" s="368"/>
      <c r="AM349" s="410"/>
    </row>
    <row r="350" spans="1:39" ht="15.5">
      <c r="A350" s="409">
        <v>23</v>
      </c>
      <c r="B350" s="372">
        <v>17266</v>
      </c>
      <c r="C350" s="373" t="s">
        <v>6298</v>
      </c>
      <c r="D350" s="374" t="s">
        <v>6299</v>
      </c>
      <c r="E350" s="380" t="s">
        <v>13</v>
      </c>
      <c r="F350" s="392"/>
      <c r="G350" s="392"/>
      <c r="H350" s="381"/>
      <c r="I350" s="381"/>
      <c r="J350" s="381"/>
      <c r="K350" s="381"/>
      <c r="L350" s="381"/>
      <c r="M350" s="381"/>
      <c r="N350" s="381"/>
      <c r="O350" s="381"/>
      <c r="P350" s="381"/>
      <c r="Q350" s="381"/>
      <c r="R350" s="381"/>
      <c r="S350" s="381"/>
      <c r="T350" s="381"/>
      <c r="U350" s="381"/>
      <c r="V350" s="381"/>
      <c r="W350" s="381"/>
      <c r="X350" s="381"/>
      <c r="Y350" s="381"/>
      <c r="Z350" s="381"/>
      <c r="AA350" s="381"/>
      <c r="AB350" s="381"/>
      <c r="AC350" s="381"/>
      <c r="AD350" s="381"/>
      <c r="AE350" s="381"/>
      <c r="AF350" s="381"/>
      <c r="AG350" s="381"/>
      <c r="AH350" s="368"/>
      <c r="AI350" s="368"/>
      <c r="AJ350" s="422"/>
      <c r="AK350" s="444"/>
      <c r="AL350" s="368"/>
      <c r="AM350" s="410"/>
    </row>
    <row r="351" spans="1:39" ht="15.5">
      <c r="A351" s="409">
        <v>24</v>
      </c>
      <c r="B351" s="372">
        <v>17338</v>
      </c>
      <c r="C351" s="373" t="s">
        <v>6300</v>
      </c>
      <c r="D351" s="374" t="s">
        <v>6301</v>
      </c>
      <c r="E351" s="380" t="s">
        <v>13</v>
      </c>
      <c r="F351" s="376"/>
      <c r="G351" s="376"/>
      <c r="H351" s="377"/>
      <c r="I351" s="377"/>
      <c r="J351" s="377"/>
      <c r="K351" s="377"/>
      <c r="L351" s="377"/>
      <c r="M351" s="377"/>
      <c r="N351" s="377"/>
      <c r="O351" s="377"/>
      <c r="P351" s="377"/>
      <c r="Q351" s="377"/>
      <c r="R351" s="377"/>
      <c r="S351" s="377"/>
      <c r="T351" s="377"/>
      <c r="U351" s="377"/>
      <c r="V351" s="377"/>
      <c r="W351" s="377"/>
      <c r="X351" s="377"/>
      <c r="Y351" s="377"/>
      <c r="Z351" s="377"/>
      <c r="AA351" s="377"/>
      <c r="AB351" s="377"/>
      <c r="AC351" s="377"/>
      <c r="AD351" s="377"/>
      <c r="AE351" s="377"/>
      <c r="AF351" s="377"/>
      <c r="AG351" s="377"/>
      <c r="AH351" s="368"/>
      <c r="AI351" s="368"/>
      <c r="AJ351" s="422"/>
      <c r="AK351" s="444"/>
      <c r="AL351" s="368"/>
      <c r="AM351" s="410"/>
    </row>
    <row r="352" spans="1:39" ht="15.5">
      <c r="A352" s="409">
        <v>25</v>
      </c>
      <c r="B352" s="516" t="s">
        <v>6302</v>
      </c>
      <c r="C352" s="517" t="s">
        <v>6303</v>
      </c>
      <c r="D352" s="398" t="s">
        <v>6304</v>
      </c>
      <c r="E352" s="511" t="s">
        <v>14</v>
      </c>
      <c r="F352" s="376"/>
      <c r="G352" s="376"/>
      <c r="H352" s="377"/>
      <c r="I352" s="377"/>
      <c r="J352" s="377"/>
      <c r="K352" s="377"/>
      <c r="L352" s="377"/>
      <c r="M352" s="377"/>
      <c r="N352" s="377"/>
      <c r="O352" s="377"/>
      <c r="P352" s="377"/>
      <c r="Q352" s="377"/>
      <c r="R352" s="377"/>
      <c r="S352" s="377"/>
      <c r="T352" s="377"/>
      <c r="U352" s="377"/>
      <c r="V352" s="377"/>
      <c r="W352" s="377"/>
      <c r="X352" s="377"/>
      <c r="Y352" s="377"/>
      <c r="Z352" s="377"/>
      <c r="AA352" s="377"/>
      <c r="AB352" s="377"/>
      <c r="AC352" s="377"/>
      <c r="AD352" s="377"/>
      <c r="AE352" s="377"/>
      <c r="AF352" s="377"/>
      <c r="AG352" s="377"/>
      <c r="AH352" s="368"/>
      <c r="AI352" s="368"/>
      <c r="AJ352" s="422"/>
      <c r="AK352" s="444"/>
      <c r="AL352" s="368"/>
      <c r="AM352" s="410"/>
    </row>
    <row r="353" spans="1:39" ht="15.5">
      <c r="A353" s="409">
        <v>26</v>
      </c>
      <c r="B353" s="372">
        <v>17073</v>
      </c>
      <c r="C353" s="373" t="s">
        <v>872</v>
      </c>
      <c r="D353" s="374" t="s">
        <v>873</v>
      </c>
      <c r="E353" s="380" t="s">
        <v>13</v>
      </c>
      <c r="F353" s="376"/>
      <c r="G353" s="376"/>
      <c r="H353" s="377"/>
      <c r="I353" s="377"/>
      <c r="J353" s="377"/>
      <c r="K353" s="377"/>
      <c r="L353" s="377"/>
      <c r="M353" s="377"/>
      <c r="N353" s="377"/>
      <c r="O353" s="377"/>
      <c r="P353" s="377"/>
      <c r="Q353" s="377"/>
      <c r="R353" s="377"/>
      <c r="S353" s="377"/>
      <c r="T353" s="377"/>
      <c r="U353" s="377"/>
      <c r="V353" s="377"/>
      <c r="W353" s="377"/>
      <c r="X353" s="377"/>
      <c r="Y353" s="377"/>
      <c r="Z353" s="377"/>
      <c r="AA353" s="377"/>
      <c r="AB353" s="377"/>
      <c r="AC353" s="377"/>
      <c r="AD353" s="377"/>
      <c r="AE353" s="377"/>
      <c r="AF353" s="377"/>
      <c r="AG353" s="377"/>
      <c r="AH353" s="368"/>
      <c r="AI353" s="368"/>
      <c r="AJ353" s="422"/>
      <c r="AK353" s="444"/>
      <c r="AL353" s="368"/>
      <c r="AM353" s="410"/>
    </row>
    <row r="354" spans="1:39" ht="15.5">
      <c r="A354" s="409">
        <v>27</v>
      </c>
      <c r="B354" s="372">
        <v>17302</v>
      </c>
      <c r="C354" s="373" t="s">
        <v>6305</v>
      </c>
      <c r="D354" s="374" t="s">
        <v>6306</v>
      </c>
      <c r="E354" s="380" t="s">
        <v>14</v>
      </c>
      <c r="F354" s="376"/>
      <c r="G354" s="376"/>
      <c r="H354" s="377"/>
      <c r="I354" s="377"/>
      <c r="J354" s="377"/>
      <c r="K354" s="377"/>
      <c r="L354" s="377"/>
      <c r="M354" s="377"/>
      <c r="N354" s="377"/>
      <c r="O354" s="377"/>
      <c r="P354" s="377"/>
      <c r="Q354" s="377"/>
      <c r="R354" s="377"/>
      <c r="S354" s="377"/>
      <c r="T354" s="377"/>
      <c r="U354" s="377"/>
      <c r="V354" s="377"/>
      <c r="W354" s="377"/>
      <c r="X354" s="377"/>
      <c r="Y354" s="377"/>
      <c r="Z354" s="377"/>
      <c r="AA354" s="377"/>
      <c r="AB354" s="377"/>
      <c r="AC354" s="377"/>
      <c r="AD354" s="377"/>
      <c r="AE354" s="377"/>
      <c r="AF354" s="377"/>
      <c r="AG354" s="377"/>
      <c r="AH354" s="368"/>
      <c r="AI354" s="368"/>
      <c r="AJ354" s="422"/>
      <c r="AK354" s="444"/>
      <c r="AL354" s="368"/>
      <c r="AM354" s="410"/>
    </row>
    <row r="355" spans="1:39" ht="15.5">
      <c r="A355" s="409">
        <v>28</v>
      </c>
      <c r="B355" s="372">
        <v>17303</v>
      </c>
      <c r="C355" s="373" t="s">
        <v>6307</v>
      </c>
      <c r="D355" s="374" t="s">
        <v>6308</v>
      </c>
      <c r="E355" s="380" t="s">
        <v>14</v>
      </c>
      <c r="F355" s="376"/>
      <c r="G355" s="376"/>
      <c r="H355" s="377"/>
      <c r="I355" s="377"/>
      <c r="J355" s="377"/>
      <c r="K355" s="377"/>
      <c r="L355" s="377"/>
      <c r="M355" s="377"/>
      <c r="N355" s="377"/>
      <c r="O355" s="377"/>
      <c r="P355" s="377"/>
      <c r="Q355" s="377"/>
      <c r="R355" s="377"/>
      <c r="S355" s="377"/>
      <c r="T355" s="377"/>
      <c r="U355" s="377"/>
      <c r="V355" s="377"/>
      <c r="W355" s="377"/>
      <c r="X355" s="377"/>
      <c r="Y355" s="377"/>
      <c r="Z355" s="377"/>
      <c r="AA355" s="377"/>
      <c r="AB355" s="377"/>
      <c r="AC355" s="377"/>
      <c r="AD355" s="377"/>
      <c r="AE355" s="377"/>
      <c r="AF355" s="377"/>
      <c r="AG355" s="377"/>
      <c r="AH355" s="368"/>
      <c r="AI355" s="368"/>
      <c r="AJ355" s="422"/>
      <c r="AK355" s="444"/>
      <c r="AL355" s="368"/>
      <c r="AM355" s="410"/>
    </row>
    <row r="356" spans="1:39" ht="15.5">
      <c r="A356" s="409">
        <v>29</v>
      </c>
      <c r="B356" s="372">
        <v>17268</v>
      </c>
      <c r="C356" s="373" t="s">
        <v>6309</v>
      </c>
      <c r="D356" s="374" t="s">
        <v>6310</v>
      </c>
      <c r="E356" s="380" t="s">
        <v>13</v>
      </c>
      <c r="F356" s="376"/>
      <c r="G356" s="376"/>
      <c r="H356" s="377"/>
      <c r="I356" s="377"/>
      <c r="J356" s="377"/>
      <c r="K356" s="377"/>
      <c r="L356" s="377"/>
      <c r="M356" s="377"/>
      <c r="N356" s="377"/>
      <c r="O356" s="377"/>
      <c r="P356" s="377"/>
      <c r="Q356" s="377"/>
      <c r="R356" s="377"/>
      <c r="S356" s="377"/>
      <c r="T356" s="377"/>
      <c r="U356" s="377"/>
      <c r="V356" s="377"/>
      <c r="W356" s="377"/>
      <c r="X356" s="377"/>
      <c r="Y356" s="377"/>
      <c r="Z356" s="377"/>
      <c r="AA356" s="376"/>
      <c r="AB356" s="377"/>
      <c r="AC356" s="377"/>
      <c r="AD356" s="377"/>
      <c r="AE356" s="377"/>
      <c r="AF356" s="377"/>
      <c r="AG356" s="377"/>
      <c r="AH356" s="368"/>
      <c r="AI356" s="368"/>
      <c r="AJ356" s="422"/>
      <c r="AK356" s="444"/>
      <c r="AL356" s="368"/>
      <c r="AM356" s="410"/>
    </row>
    <row r="357" spans="1:39" ht="15.5">
      <c r="A357" s="409">
        <v>30</v>
      </c>
      <c r="B357" s="372">
        <v>17269</v>
      </c>
      <c r="C357" s="373" t="s">
        <v>6311</v>
      </c>
      <c r="D357" s="374" t="s">
        <v>6373</v>
      </c>
      <c r="E357" s="380" t="s">
        <v>14</v>
      </c>
      <c r="F357" s="376"/>
      <c r="G357" s="376"/>
      <c r="H357" s="377"/>
      <c r="I357" s="377"/>
      <c r="J357" s="377"/>
      <c r="K357" s="377"/>
      <c r="L357" s="377"/>
      <c r="M357" s="377"/>
      <c r="N357" s="377"/>
      <c r="O357" s="377"/>
      <c r="P357" s="377"/>
      <c r="Q357" s="377"/>
      <c r="R357" s="377"/>
      <c r="S357" s="377"/>
      <c r="T357" s="377"/>
      <c r="U357" s="377"/>
      <c r="V357" s="377"/>
      <c r="W357" s="377"/>
      <c r="X357" s="377"/>
      <c r="Y357" s="377"/>
      <c r="Z357" s="377"/>
      <c r="AA357" s="377"/>
      <c r="AB357" s="377"/>
      <c r="AC357" s="377"/>
      <c r="AD357" s="377"/>
      <c r="AE357" s="377"/>
      <c r="AF357" s="377"/>
      <c r="AG357" s="377"/>
      <c r="AH357" s="368"/>
      <c r="AI357" s="368"/>
      <c r="AJ357" s="422"/>
      <c r="AK357" s="444"/>
      <c r="AL357" s="368"/>
      <c r="AM357" s="410"/>
    </row>
    <row r="358" spans="1:39" ht="15.5">
      <c r="A358" s="409">
        <v>31</v>
      </c>
      <c r="B358" s="372">
        <v>17305</v>
      </c>
      <c r="C358" s="373" t="s">
        <v>6312</v>
      </c>
      <c r="D358" s="374" t="s">
        <v>6313</v>
      </c>
      <c r="E358" s="380" t="s">
        <v>14</v>
      </c>
      <c r="F358" s="376"/>
      <c r="G358" s="376"/>
      <c r="H358" s="377"/>
      <c r="I358" s="377"/>
      <c r="J358" s="377"/>
      <c r="K358" s="377"/>
      <c r="L358" s="377"/>
      <c r="M358" s="377"/>
      <c r="N358" s="377"/>
      <c r="O358" s="377"/>
      <c r="P358" s="377"/>
      <c r="Q358" s="377"/>
      <c r="R358" s="377"/>
      <c r="S358" s="377"/>
      <c r="T358" s="377"/>
      <c r="U358" s="377"/>
      <c r="V358" s="377"/>
      <c r="W358" s="377"/>
      <c r="X358" s="377"/>
      <c r="Y358" s="377"/>
      <c r="Z358" s="377"/>
      <c r="AA358" s="377"/>
      <c r="AB358" s="377"/>
      <c r="AC358" s="377"/>
      <c r="AD358" s="377"/>
      <c r="AE358" s="377"/>
      <c r="AF358" s="377"/>
      <c r="AG358" s="377"/>
      <c r="AH358" s="368"/>
      <c r="AI358" s="368"/>
      <c r="AJ358" s="422"/>
      <c r="AK358" s="444"/>
      <c r="AL358" s="368"/>
      <c r="AM358" s="410"/>
    </row>
    <row r="359" spans="1:39" ht="15.5">
      <c r="A359" s="409">
        <v>32</v>
      </c>
      <c r="B359" s="372">
        <v>17344</v>
      </c>
      <c r="C359" s="373" t="s">
        <v>6314</v>
      </c>
      <c r="D359" s="374" t="s">
        <v>6315</v>
      </c>
      <c r="E359" s="380" t="s">
        <v>13</v>
      </c>
      <c r="F359" s="376"/>
      <c r="G359" s="376"/>
      <c r="H359" s="377"/>
      <c r="I359" s="377"/>
      <c r="J359" s="377"/>
      <c r="K359" s="377"/>
      <c r="L359" s="377"/>
      <c r="M359" s="377"/>
      <c r="N359" s="377"/>
      <c r="O359" s="377"/>
      <c r="P359" s="377"/>
      <c r="Q359" s="377"/>
      <c r="R359" s="377"/>
      <c r="S359" s="377"/>
      <c r="T359" s="377"/>
      <c r="U359" s="377"/>
      <c r="V359" s="377"/>
      <c r="W359" s="377"/>
      <c r="X359" s="377"/>
      <c r="Y359" s="377"/>
      <c r="Z359" s="377"/>
      <c r="AA359" s="377"/>
      <c r="AB359" s="377"/>
      <c r="AC359" s="377"/>
      <c r="AD359" s="377"/>
      <c r="AE359" s="377"/>
      <c r="AF359" s="377"/>
      <c r="AG359" s="377"/>
      <c r="AH359" s="368"/>
      <c r="AI359" s="368"/>
      <c r="AJ359" s="422"/>
      <c r="AK359" s="444"/>
      <c r="AL359" s="368"/>
      <c r="AM359" s="410"/>
    </row>
    <row r="360" spans="1:39" ht="15.5">
      <c r="A360" s="409">
        <v>33</v>
      </c>
      <c r="B360" s="372">
        <v>17272</v>
      </c>
      <c r="C360" s="378" t="s">
        <v>6316</v>
      </c>
      <c r="D360" s="379" t="s">
        <v>6317</v>
      </c>
      <c r="E360" s="375" t="s">
        <v>14</v>
      </c>
      <c r="F360" s="376"/>
      <c r="G360" s="376"/>
      <c r="H360" s="377"/>
      <c r="I360" s="377"/>
      <c r="J360" s="377"/>
      <c r="K360" s="377"/>
      <c r="L360" s="377"/>
      <c r="M360" s="377"/>
      <c r="N360" s="377"/>
      <c r="O360" s="377"/>
      <c r="P360" s="377"/>
      <c r="Q360" s="377"/>
      <c r="R360" s="377"/>
      <c r="S360" s="377"/>
      <c r="T360" s="377"/>
      <c r="U360" s="377"/>
      <c r="V360" s="377"/>
      <c r="W360" s="377"/>
      <c r="X360" s="377"/>
      <c r="Y360" s="377"/>
      <c r="Z360" s="377"/>
      <c r="AA360" s="377"/>
      <c r="AB360" s="377"/>
      <c r="AC360" s="377"/>
      <c r="AD360" s="377"/>
      <c r="AE360" s="377"/>
      <c r="AF360" s="377"/>
      <c r="AG360" s="377"/>
      <c r="AH360" s="368"/>
      <c r="AI360" s="368"/>
      <c r="AJ360" s="422"/>
      <c r="AK360" s="444"/>
      <c r="AL360" s="368"/>
      <c r="AM360" s="410"/>
    </row>
    <row r="361" spans="1:39" ht="15.5">
      <c r="A361" s="409">
        <v>34</v>
      </c>
      <c r="B361" s="372">
        <v>17273</v>
      </c>
      <c r="C361" s="373" t="s">
        <v>6318</v>
      </c>
      <c r="D361" s="374" t="s">
        <v>6319</v>
      </c>
      <c r="E361" s="380" t="s">
        <v>14</v>
      </c>
      <c r="F361" s="376"/>
      <c r="G361" s="376"/>
      <c r="H361" s="377"/>
      <c r="I361" s="377"/>
      <c r="J361" s="377"/>
      <c r="K361" s="377"/>
      <c r="L361" s="377"/>
      <c r="M361" s="377"/>
      <c r="N361" s="377"/>
      <c r="O361" s="377"/>
      <c r="P361" s="377"/>
      <c r="Q361" s="377"/>
      <c r="R361" s="377"/>
      <c r="S361" s="377"/>
      <c r="T361" s="377"/>
      <c r="U361" s="377"/>
      <c r="V361" s="377"/>
      <c r="W361" s="377"/>
      <c r="X361" s="377"/>
      <c r="Y361" s="377"/>
      <c r="Z361" s="377"/>
      <c r="AA361" s="377"/>
      <c r="AB361" s="377"/>
      <c r="AC361" s="377"/>
      <c r="AD361" s="377"/>
      <c r="AE361" s="377"/>
      <c r="AF361" s="377"/>
      <c r="AG361" s="377"/>
      <c r="AH361" s="368"/>
      <c r="AI361" s="368"/>
      <c r="AJ361" s="422"/>
      <c r="AK361" s="444"/>
      <c r="AL361" s="368"/>
      <c r="AM361" s="410"/>
    </row>
    <row r="362" spans="1:39" ht="16" thickBot="1">
      <c r="A362" s="412">
        <v>35</v>
      </c>
      <c r="B362" s="413">
        <v>17311</v>
      </c>
      <c r="C362" s="414" t="s">
        <v>6320</v>
      </c>
      <c r="D362" s="479" t="s">
        <v>6321</v>
      </c>
      <c r="E362" s="416" t="s">
        <v>14</v>
      </c>
      <c r="F362" s="417"/>
      <c r="G362" s="417"/>
      <c r="H362" s="418"/>
      <c r="I362" s="418"/>
      <c r="J362" s="418"/>
      <c r="K362" s="418"/>
      <c r="L362" s="418"/>
      <c r="M362" s="418"/>
      <c r="N362" s="418"/>
      <c r="O362" s="418"/>
      <c r="P362" s="418"/>
      <c r="Q362" s="418"/>
      <c r="R362" s="418"/>
      <c r="S362" s="418"/>
      <c r="T362" s="418"/>
      <c r="U362" s="418"/>
      <c r="V362" s="418"/>
      <c r="W362" s="418"/>
      <c r="X362" s="418"/>
      <c r="Y362" s="418"/>
      <c r="Z362" s="418"/>
      <c r="AA362" s="418"/>
      <c r="AB362" s="418"/>
      <c r="AC362" s="418"/>
      <c r="AD362" s="418"/>
      <c r="AE362" s="418"/>
      <c r="AF362" s="418"/>
      <c r="AG362" s="418"/>
      <c r="AH362" s="419"/>
      <c r="AI362" s="419"/>
      <c r="AJ362" s="424"/>
      <c r="AK362" s="425"/>
      <c r="AL362" s="419"/>
      <c r="AM362" s="420"/>
    </row>
    <row r="363" spans="1:39" ht="20.25" customHeight="1">
      <c r="A363" s="311"/>
      <c r="B363" s="311"/>
      <c r="C363" s="311"/>
      <c r="D363" s="311"/>
      <c r="E363" s="311"/>
      <c r="F363" s="300"/>
      <c r="G363" s="300"/>
      <c r="H363" s="300"/>
      <c r="I363" s="300"/>
      <c r="J363" s="300"/>
      <c r="K363" s="300"/>
      <c r="L363" s="300"/>
      <c r="M363" s="300"/>
      <c r="N363" s="300"/>
      <c r="O363" s="300"/>
      <c r="P363" s="300"/>
      <c r="Q363" s="300"/>
      <c r="R363" s="300"/>
      <c r="S363" s="300"/>
      <c r="T363" s="300"/>
      <c r="U363" s="300"/>
      <c r="V363" s="300"/>
      <c r="W363" s="300"/>
      <c r="X363" s="300"/>
      <c r="Y363" s="300"/>
      <c r="Z363" s="300"/>
      <c r="AA363" s="300"/>
      <c r="AB363" s="300"/>
      <c r="AC363" s="300"/>
      <c r="AD363" s="300"/>
      <c r="AE363" s="300"/>
      <c r="AF363" s="300"/>
      <c r="AG363" s="300"/>
    </row>
    <row r="364" spans="1:39" ht="20.25" customHeight="1">
      <c r="A364" s="311"/>
      <c r="B364" s="311"/>
      <c r="C364" s="311"/>
      <c r="D364" s="311"/>
      <c r="E364" s="311"/>
      <c r="F364" s="300"/>
      <c r="G364" s="300"/>
      <c r="H364" s="300"/>
      <c r="I364" s="300"/>
      <c r="J364" s="300"/>
      <c r="K364" s="300"/>
      <c r="L364" s="300"/>
      <c r="M364" s="300"/>
      <c r="N364" s="300"/>
      <c r="O364" s="300"/>
      <c r="P364" s="300"/>
      <c r="Q364" s="300"/>
      <c r="R364" s="300"/>
      <c r="S364" s="300"/>
      <c r="T364" s="300"/>
      <c r="U364" s="300"/>
      <c r="V364" s="300"/>
      <c r="W364" s="300"/>
      <c r="X364" s="300"/>
      <c r="Y364" s="300"/>
      <c r="Z364" s="300"/>
      <c r="AA364" s="300"/>
      <c r="AB364" s="300"/>
      <c r="AC364" s="300"/>
      <c r="AD364" s="300"/>
      <c r="AE364" s="300"/>
      <c r="AF364" s="300"/>
      <c r="AG364" s="300"/>
    </row>
    <row r="365" spans="1:39" ht="15.5">
      <c r="A365" s="299"/>
      <c r="B365" s="299"/>
      <c r="C365" s="302"/>
      <c r="D365" s="303"/>
      <c r="E365" s="299"/>
      <c r="F365" s="299"/>
      <c r="G365" s="299"/>
      <c r="H365" s="298"/>
      <c r="I365" s="298"/>
      <c r="J365" s="298"/>
      <c r="K365" s="298"/>
      <c r="L365" s="298"/>
      <c r="M365" s="298"/>
      <c r="N365" s="298"/>
      <c r="O365" s="298"/>
      <c r="P365" s="298"/>
      <c r="Q365" s="298"/>
      <c r="R365" s="298"/>
      <c r="S365" s="298"/>
      <c r="T365" s="318"/>
      <c r="W365" s="317"/>
      <c r="X365" s="297"/>
      <c r="Y365" s="304"/>
      <c r="Z365" s="305"/>
      <c r="AG365" s="298"/>
    </row>
    <row r="366" spans="1:39" s="429" customFormat="1" ht="15.5">
      <c r="A366" s="595" t="s">
        <v>6981</v>
      </c>
      <c r="B366" s="595"/>
      <c r="C366" s="595"/>
      <c r="D366" s="595"/>
      <c r="E366" s="595"/>
      <c r="F366" s="595"/>
      <c r="G366" s="595"/>
      <c r="H366" s="595"/>
      <c r="I366" s="595"/>
      <c r="J366" s="595"/>
      <c r="K366" s="595"/>
      <c r="L366" s="595"/>
      <c r="M366" s="595"/>
      <c r="N366" s="595"/>
      <c r="O366" s="595"/>
      <c r="P366" s="595"/>
      <c r="Q366" s="595"/>
      <c r="R366" s="595"/>
      <c r="S366" s="595"/>
      <c r="T366" s="595"/>
      <c r="U366" s="595"/>
      <c r="V366" s="595"/>
      <c r="W366" s="595"/>
      <c r="X366" s="595"/>
      <c r="Y366" s="595"/>
      <c r="Z366" s="595"/>
      <c r="AA366" s="595"/>
      <c r="AB366" s="595"/>
      <c r="AC366" s="595"/>
      <c r="AD366" s="595"/>
      <c r="AE366" s="595"/>
      <c r="AF366" s="595"/>
      <c r="AG366" s="595"/>
      <c r="AH366" s="595"/>
      <c r="AI366" s="595"/>
      <c r="AJ366" s="595"/>
    </row>
    <row r="367" spans="1:39" s="429" customFormat="1" ht="15.5">
      <c r="A367" s="595" t="s">
        <v>7</v>
      </c>
      <c r="B367" s="595"/>
      <c r="C367" s="595"/>
      <c r="D367" s="595"/>
      <c r="E367" s="595"/>
      <c r="F367" s="595"/>
      <c r="G367" s="595"/>
      <c r="H367" s="595"/>
      <c r="I367" s="595"/>
      <c r="J367" s="595"/>
      <c r="K367" s="595"/>
      <c r="L367" s="595"/>
      <c r="M367" s="595"/>
      <c r="N367" s="595"/>
      <c r="O367" s="595"/>
      <c r="P367" s="595"/>
      <c r="Q367" s="595"/>
      <c r="R367" s="595"/>
      <c r="S367" s="595"/>
      <c r="T367" s="595"/>
      <c r="U367" s="595"/>
      <c r="V367" s="595"/>
      <c r="W367" s="595"/>
      <c r="X367" s="595"/>
      <c r="Y367" s="595"/>
      <c r="Z367" s="595"/>
      <c r="AA367" s="595"/>
      <c r="AB367" s="595"/>
      <c r="AC367" s="595"/>
      <c r="AD367" s="595"/>
      <c r="AE367" s="595"/>
      <c r="AF367" s="595"/>
      <c r="AG367" s="595"/>
      <c r="AH367" s="595"/>
      <c r="AI367" s="595"/>
      <c r="AJ367" s="595"/>
    </row>
    <row r="368" spans="1:39" s="429" customFormat="1" ht="15.5">
      <c r="A368" s="595" t="s">
        <v>6390</v>
      </c>
      <c r="B368" s="595"/>
      <c r="C368" s="595"/>
      <c r="D368" s="595"/>
      <c r="E368" s="595"/>
      <c r="F368" s="595"/>
      <c r="G368" s="595"/>
      <c r="H368" s="595"/>
      <c r="I368" s="595"/>
      <c r="J368" s="595"/>
      <c r="K368" s="595"/>
      <c r="L368" s="595"/>
      <c r="M368" s="595"/>
      <c r="N368" s="595"/>
      <c r="O368" s="595"/>
      <c r="P368" s="595"/>
      <c r="Q368" s="595"/>
      <c r="R368" s="595"/>
      <c r="S368" s="595"/>
      <c r="T368" s="595"/>
      <c r="U368" s="595"/>
      <c r="V368" s="595"/>
      <c r="W368" s="595"/>
      <c r="X368" s="595"/>
      <c r="Y368" s="595"/>
      <c r="Z368" s="595"/>
      <c r="AA368" s="595"/>
      <c r="AB368" s="595"/>
      <c r="AC368" s="595"/>
      <c r="AD368" s="595"/>
      <c r="AE368" s="595"/>
      <c r="AF368" s="595"/>
      <c r="AG368" s="595"/>
      <c r="AH368" s="595"/>
      <c r="AI368" s="595"/>
      <c r="AJ368" s="595"/>
    </row>
    <row r="369" spans="1:39" s="429" customFormat="1" ht="15.5">
      <c r="A369" s="430"/>
      <c r="B369" s="430"/>
      <c r="C369" s="430"/>
      <c r="D369" s="430"/>
      <c r="E369" s="430"/>
      <c r="F369" s="430"/>
      <c r="G369" s="430"/>
      <c r="H369" s="430"/>
      <c r="I369" s="430"/>
      <c r="J369" s="430"/>
      <c r="K369" s="430"/>
      <c r="L369" s="431"/>
      <c r="M369" s="431"/>
      <c r="N369" s="431"/>
      <c r="O369" s="431"/>
      <c r="P369" s="431"/>
      <c r="Q369" s="431"/>
      <c r="R369" s="431"/>
      <c r="S369" s="431"/>
      <c r="T369" s="431"/>
      <c r="U369" s="431"/>
      <c r="V369" s="431"/>
      <c r="W369" s="431"/>
      <c r="X369" s="431"/>
      <c r="Y369" s="431"/>
      <c r="Z369" s="431"/>
      <c r="AA369" s="431"/>
      <c r="AB369" s="431"/>
      <c r="AC369" s="431"/>
      <c r="AD369" s="431"/>
      <c r="AE369" s="431"/>
      <c r="AF369" s="431"/>
      <c r="AG369" s="431"/>
    </row>
    <row r="370" spans="1:39" s="429" customFormat="1" ht="22.5" customHeight="1" thickBot="1">
      <c r="A370" s="671" t="s">
        <v>6971</v>
      </c>
      <c r="B370" s="671"/>
      <c r="C370" s="671"/>
      <c r="D370" s="671"/>
      <c r="E370" s="671"/>
      <c r="F370" s="671"/>
      <c r="G370" s="671"/>
      <c r="H370" s="671"/>
      <c r="I370" s="671"/>
      <c r="J370" s="671"/>
      <c r="K370" s="671"/>
      <c r="L370" s="671"/>
      <c r="M370" s="671"/>
      <c r="N370" s="671"/>
      <c r="O370" s="671"/>
      <c r="P370" s="671"/>
      <c r="Q370" s="671"/>
      <c r="R370" s="671"/>
      <c r="S370" s="671"/>
      <c r="T370" s="671"/>
      <c r="U370" s="671"/>
      <c r="V370" s="671"/>
      <c r="W370" s="671"/>
      <c r="X370" s="671"/>
      <c r="Y370" s="671"/>
      <c r="Z370" s="671"/>
      <c r="AA370" s="671"/>
      <c r="AB370" s="671"/>
      <c r="AC370" s="671"/>
      <c r="AD370" s="671"/>
      <c r="AE370" s="671"/>
      <c r="AF370" s="672" t="s">
        <v>7051</v>
      </c>
      <c r="AG370" s="671"/>
      <c r="AH370" s="671"/>
      <c r="AI370" s="671"/>
      <c r="AJ370" s="671"/>
    </row>
    <row r="371" spans="1:39" s="429" customFormat="1" ht="22.5" customHeight="1" thickBot="1">
      <c r="A371" s="628" t="s">
        <v>5762</v>
      </c>
      <c r="B371" s="629"/>
      <c r="C371" s="630"/>
      <c r="D371" s="649" t="s">
        <v>5763</v>
      </c>
      <c r="E371" s="652" t="s">
        <v>85</v>
      </c>
      <c r="F371" s="635" t="s">
        <v>6962</v>
      </c>
      <c r="G371" s="637"/>
      <c r="H371" s="637"/>
      <c r="I371" s="637"/>
      <c r="J371" s="637"/>
      <c r="K371" s="637"/>
      <c r="L371" s="637"/>
      <c r="M371" s="637"/>
      <c r="N371" s="637"/>
      <c r="O371" s="637"/>
      <c r="P371" s="637"/>
      <c r="Q371" s="637"/>
      <c r="R371" s="637"/>
      <c r="S371" s="637"/>
      <c r="T371" s="637"/>
      <c r="U371" s="637"/>
      <c r="V371" s="637"/>
      <c r="W371" s="637"/>
      <c r="X371" s="637"/>
      <c r="Y371" s="637"/>
      <c r="Z371" s="637"/>
      <c r="AA371" s="637"/>
      <c r="AB371" s="637"/>
      <c r="AC371" s="637"/>
      <c r="AD371" s="637"/>
      <c r="AE371" s="637"/>
      <c r="AF371" s="637"/>
      <c r="AG371" s="637"/>
      <c r="AH371" s="637"/>
      <c r="AI371" s="637"/>
      <c r="AJ371" s="639"/>
      <c r="AK371" s="622" t="s">
        <v>6961</v>
      </c>
      <c r="AL371" s="623"/>
      <c r="AM371" s="624"/>
    </row>
    <row r="372" spans="1:39" s="429" customFormat="1" ht="21.5" customHeight="1" thickBot="1">
      <c r="A372" s="643" t="s">
        <v>5764</v>
      </c>
      <c r="B372" s="645" t="s">
        <v>5765</v>
      </c>
      <c r="C372" s="647" t="s">
        <v>83</v>
      </c>
      <c r="D372" s="650"/>
      <c r="E372" s="653"/>
      <c r="F372" s="628" t="s">
        <v>6960</v>
      </c>
      <c r="G372" s="629"/>
      <c r="H372" s="629"/>
      <c r="I372" s="629"/>
      <c r="J372" s="629"/>
      <c r="K372" s="629"/>
      <c r="L372" s="629"/>
      <c r="M372" s="629"/>
      <c r="N372" s="629"/>
      <c r="O372" s="629"/>
      <c r="P372" s="629"/>
      <c r="Q372" s="629"/>
      <c r="R372" s="629"/>
      <c r="S372" s="629"/>
      <c r="T372" s="629"/>
      <c r="U372" s="629"/>
      <c r="V372" s="629"/>
      <c r="W372" s="629"/>
      <c r="X372" s="629"/>
      <c r="Y372" s="629"/>
      <c r="Z372" s="629"/>
      <c r="AA372" s="629"/>
      <c r="AB372" s="629"/>
      <c r="AC372" s="629"/>
      <c r="AD372" s="629"/>
      <c r="AE372" s="629"/>
      <c r="AF372" s="629"/>
      <c r="AG372" s="629"/>
      <c r="AH372" s="629"/>
      <c r="AI372" s="629"/>
      <c r="AJ372" s="630"/>
      <c r="AK372" s="625"/>
      <c r="AL372" s="626"/>
      <c r="AM372" s="627"/>
    </row>
    <row r="373" spans="1:39" s="429" customFormat="1" ht="16" thickBot="1">
      <c r="A373" s="659"/>
      <c r="B373" s="655"/>
      <c r="C373" s="656"/>
      <c r="D373" s="657"/>
      <c r="E373" s="658"/>
      <c r="F373" s="438">
        <v>1</v>
      </c>
      <c r="G373" s="439">
        <v>2</v>
      </c>
      <c r="H373" s="439">
        <v>3</v>
      </c>
      <c r="I373" s="439">
        <v>4</v>
      </c>
      <c r="J373" s="439">
        <v>5</v>
      </c>
      <c r="K373" s="439">
        <v>6</v>
      </c>
      <c r="L373" s="439">
        <v>7</v>
      </c>
      <c r="M373" s="439">
        <v>8</v>
      </c>
      <c r="N373" s="439">
        <v>9</v>
      </c>
      <c r="O373" s="439">
        <v>10</v>
      </c>
      <c r="P373" s="439">
        <v>11</v>
      </c>
      <c r="Q373" s="439">
        <v>12</v>
      </c>
      <c r="R373" s="439">
        <v>13</v>
      </c>
      <c r="S373" s="439">
        <v>14</v>
      </c>
      <c r="T373" s="439">
        <v>15</v>
      </c>
      <c r="U373" s="439">
        <v>16</v>
      </c>
      <c r="V373" s="439">
        <v>17</v>
      </c>
      <c r="W373" s="439">
        <v>18</v>
      </c>
      <c r="X373" s="439">
        <v>19</v>
      </c>
      <c r="Y373" s="439">
        <v>20</v>
      </c>
      <c r="Z373" s="439">
        <v>21</v>
      </c>
      <c r="AA373" s="439">
        <v>22</v>
      </c>
      <c r="AB373" s="439">
        <v>23</v>
      </c>
      <c r="AC373" s="439">
        <v>24</v>
      </c>
      <c r="AD373" s="439">
        <v>25</v>
      </c>
      <c r="AE373" s="439">
        <v>26</v>
      </c>
      <c r="AF373" s="439">
        <v>27</v>
      </c>
      <c r="AG373" s="439">
        <v>28</v>
      </c>
      <c r="AH373" s="439">
        <v>29</v>
      </c>
      <c r="AI373" s="439">
        <v>30</v>
      </c>
      <c r="AJ373" s="440">
        <v>31</v>
      </c>
      <c r="AK373" s="522" t="s">
        <v>5766</v>
      </c>
      <c r="AL373" s="436" t="s">
        <v>5767</v>
      </c>
      <c r="AM373" s="437" t="s">
        <v>5768</v>
      </c>
    </row>
    <row r="374" spans="1:39" ht="15.5">
      <c r="A374" s="400">
        <v>1</v>
      </c>
      <c r="B374" s="401">
        <v>17312</v>
      </c>
      <c r="C374" s="402" t="s">
        <v>6322</v>
      </c>
      <c r="D374" s="403" t="s">
        <v>6323</v>
      </c>
      <c r="E374" s="470" t="s">
        <v>13</v>
      </c>
      <c r="F374" s="405"/>
      <c r="G374" s="405"/>
      <c r="H374" s="406"/>
      <c r="I374" s="406"/>
      <c r="J374" s="406"/>
      <c r="K374" s="406"/>
      <c r="L374" s="406"/>
      <c r="M374" s="406"/>
      <c r="N374" s="406"/>
      <c r="O374" s="406"/>
      <c r="P374" s="406"/>
      <c r="Q374" s="406"/>
      <c r="R374" s="406"/>
      <c r="S374" s="406"/>
      <c r="T374" s="406"/>
      <c r="U374" s="406"/>
      <c r="V374" s="406"/>
      <c r="W374" s="406"/>
      <c r="X374" s="406"/>
      <c r="Y374" s="406"/>
      <c r="Z374" s="406"/>
      <c r="AA374" s="406"/>
      <c r="AB374" s="406"/>
      <c r="AC374" s="406"/>
      <c r="AD374" s="406"/>
      <c r="AE374" s="406"/>
      <c r="AF374" s="406"/>
      <c r="AG374" s="406"/>
      <c r="AH374" s="407"/>
      <c r="AI374" s="407"/>
      <c r="AJ374" s="421"/>
      <c r="AK374" s="486"/>
      <c r="AL374" s="407"/>
      <c r="AM374" s="408"/>
    </row>
    <row r="375" spans="1:39" ht="15.5">
      <c r="A375" s="409">
        <v>2</v>
      </c>
      <c r="B375" s="372">
        <v>17169</v>
      </c>
      <c r="C375" s="373" t="s">
        <v>6324</v>
      </c>
      <c r="D375" s="374" t="s">
        <v>6325</v>
      </c>
      <c r="E375" s="380" t="s">
        <v>14</v>
      </c>
      <c r="F375" s="376"/>
      <c r="G375" s="376"/>
      <c r="H375" s="377"/>
      <c r="I375" s="377"/>
      <c r="J375" s="377"/>
      <c r="K375" s="377"/>
      <c r="L375" s="377"/>
      <c r="M375" s="377"/>
      <c r="N375" s="377"/>
      <c r="O375" s="377"/>
      <c r="P375" s="377"/>
      <c r="Q375" s="377"/>
      <c r="R375" s="377"/>
      <c r="S375" s="377"/>
      <c r="T375" s="377"/>
      <c r="U375" s="377"/>
      <c r="V375" s="377"/>
      <c r="W375" s="377"/>
      <c r="X375" s="377"/>
      <c r="Y375" s="377"/>
      <c r="Z375" s="377"/>
      <c r="AA375" s="377"/>
      <c r="AB375" s="377"/>
      <c r="AC375" s="377"/>
      <c r="AD375" s="377"/>
      <c r="AE375" s="377"/>
      <c r="AF375" s="377"/>
      <c r="AG375" s="377"/>
      <c r="AH375" s="368"/>
      <c r="AI375" s="368"/>
      <c r="AJ375" s="422"/>
      <c r="AK375" s="444"/>
      <c r="AL375" s="368"/>
      <c r="AM375" s="410"/>
    </row>
    <row r="376" spans="1:39" ht="15.5">
      <c r="A376" s="409">
        <v>3</v>
      </c>
      <c r="B376" s="396">
        <v>17099</v>
      </c>
      <c r="C376" s="397" t="s">
        <v>6326</v>
      </c>
      <c r="D376" s="398" t="s">
        <v>6327</v>
      </c>
      <c r="E376" s="483" t="s">
        <v>14</v>
      </c>
      <c r="F376" s="376"/>
      <c r="G376" s="376"/>
      <c r="H376" s="377"/>
      <c r="I376" s="377"/>
      <c r="J376" s="377"/>
      <c r="K376" s="377"/>
      <c r="L376" s="377"/>
      <c r="M376" s="377"/>
      <c r="N376" s="377"/>
      <c r="O376" s="377"/>
      <c r="P376" s="377"/>
      <c r="Q376" s="377"/>
      <c r="R376" s="377"/>
      <c r="S376" s="377"/>
      <c r="T376" s="377"/>
      <c r="U376" s="377"/>
      <c r="V376" s="377"/>
      <c r="W376" s="377"/>
      <c r="X376" s="377"/>
      <c r="Y376" s="377"/>
      <c r="Z376" s="377"/>
      <c r="AA376" s="377"/>
      <c r="AB376" s="377"/>
      <c r="AC376" s="377"/>
      <c r="AD376" s="377"/>
      <c r="AE376" s="377"/>
      <c r="AF376" s="377"/>
      <c r="AG376" s="377"/>
      <c r="AH376" s="368"/>
      <c r="AI376" s="368"/>
      <c r="AJ376" s="422"/>
      <c r="AK376" s="444"/>
      <c r="AL376" s="368"/>
      <c r="AM376" s="410"/>
    </row>
    <row r="377" spans="1:39" ht="15.5">
      <c r="A377" s="409">
        <v>4</v>
      </c>
      <c r="B377" s="372">
        <v>17280</v>
      </c>
      <c r="C377" s="373" t="s">
        <v>6328</v>
      </c>
      <c r="D377" s="374" t="s">
        <v>6329</v>
      </c>
      <c r="E377" s="380" t="s">
        <v>14</v>
      </c>
      <c r="F377" s="376"/>
      <c r="G377" s="376"/>
      <c r="H377" s="377"/>
      <c r="I377" s="377"/>
      <c r="J377" s="377"/>
      <c r="K377" s="377"/>
      <c r="L377" s="377"/>
      <c r="M377" s="377"/>
      <c r="N377" s="377"/>
      <c r="O377" s="377"/>
      <c r="P377" s="377"/>
      <c r="Q377" s="377"/>
      <c r="R377" s="377"/>
      <c r="S377" s="377"/>
      <c r="T377" s="377"/>
      <c r="U377" s="377"/>
      <c r="V377" s="377"/>
      <c r="W377" s="377"/>
      <c r="X377" s="377"/>
      <c r="Y377" s="377"/>
      <c r="Z377" s="377"/>
      <c r="AA377" s="377"/>
      <c r="AB377" s="377"/>
      <c r="AC377" s="377"/>
      <c r="AD377" s="377"/>
      <c r="AE377" s="377"/>
      <c r="AF377" s="377"/>
      <c r="AG377" s="377"/>
      <c r="AH377" s="368"/>
      <c r="AI377" s="368"/>
      <c r="AJ377" s="422"/>
      <c r="AK377" s="444"/>
      <c r="AL377" s="368"/>
      <c r="AM377" s="410"/>
    </row>
    <row r="378" spans="1:39">
      <c r="A378" s="409">
        <v>5</v>
      </c>
      <c r="B378" s="372">
        <v>17284</v>
      </c>
      <c r="C378" s="373" t="s">
        <v>6330</v>
      </c>
      <c r="D378" s="374" t="s">
        <v>6331</v>
      </c>
      <c r="E378" s="375" t="s">
        <v>14</v>
      </c>
      <c r="F378" s="376"/>
      <c r="G378" s="376"/>
      <c r="H378" s="377"/>
      <c r="I378" s="377"/>
      <c r="J378" s="377"/>
      <c r="K378" s="381"/>
      <c r="L378" s="381"/>
      <c r="M378" s="381"/>
      <c r="N378" s="381"/>
      <c r="O378" s="381"/>
      <c r="P378" s="381"/>
      <c r="Q378" s="381"/>
      <c r="R378" s="381"/>
      <c r="S378" s="381"/>
      <c r="T378" s="381"/>
      <c r="U378" s="381"/>
      <c r="V378" s="381"/>
      <c r="W378" s="381"/>
      <c r="X378" s="381"/>
      <c r="Y378" s="381"/>
      <c r="Z378" s="381"/>
      <c r="AA378" s="381"/>
      <c r="AB378" s="381"/>
      <c r="AC378" s="381"/>
      <c r="AD378" s="381"/>
      <c r="AE378" s="381"/>
      <c r="AF378" s="381"/>
      <c r="AG378" s="381"/>
      <c r="AH378" s="368"/>
      <c r="AI378" s="368"/>
      <c r="AJ378" s="422"/>
      <c r="AK378" s="444"/>
      <c r="AL378" s="368"/>
      <c r="AM378" s="410"/>
    </row>
    <row r="379" spans="1:39" ht="15.5">
      <c r="A379" s="409">
        <v>6</v>
      </c>
      <c r="B379" s="372">
        <v>17319</v>
      </c>
      <c r="C379" s="373" t="s">
        <v>6206</v>
      </c>
      <c r="D379" s="374" t="s">
        <v>6207</v>
      </c>
      <c r="E379" s="380" t="s">
        <v>14</v>
      </c>
      <c r="F379" s="376"/>
      <c r="G379" s="376"/>
      <c r="H379" s="377"/>
      <c r="I379" s="377"/>
      <c r="J379" s="377"/>
      <c r="K379" s="381"/>
      <c r="L379" s="381"/>
      <c r="M379" s="381"/>
      <c r="N379" s="381"/>
      <c r="O379" s="381"/>
      <c r="P379" s="381"/>
      <c r="Q379" s="381"/>
      <c r="R379" s="381"/>
      <c r="S379" s="381"/>
      <c r="T379" s="381"/>
      <c r="U379" s="381"/>
      <c r="V379" s="381"/>
      <c r="W379" s="381"/>
      <c r="X379" s="381"/>
      <c r="Y379" s="381"/>
      <c r="Z379" s="381"/>
      <c r="AA379" s="381"/>
      <c r="AB379" s="381"/>
      <c r="AC379" s="381"/>
      <c r="AD379" s="381"/>
      <c r="AE379" s="381"/>
      <c r="AF379" s="381"/>
      <c r="AG379" s="381"/>
      <c r="AH379" s="368"/>
      <c r="AI379" s="368"/>
      <c r="AJ379" s="422"/>
      <c r="AK379" s="444"/>
      <c r="AL379" s="368"/>
      <c r="AM379" s="410"/>
    </row>
    <row r="380" spans="1:39" ht="15.5">
      <c r="A380" s="409">
        <v>7</v>
      </c>
      <c r="B380" s="372">
        <v>17214</v>
      </c>
      <c r="C380" s="373" t="s">
        <v>6332</v>
      </c>
      <c r="D380" s="374" t="s">
        <v>6333</v>
      </c>
      <c r="E380" s="380" t="s">
        <v>14</v>
      </c>
      <c r="F380" s="376"/>
      <c r="G380" s="376"/>
      <c r="H380" s="377"/>
      <c r="I380" s="377"/>
      <c r="J380" s="377"/>
      <c r="K380" s="381"/>
      <c r="L380" s="381"/>
      <c r="M380" s="381"/>
      <c r="N380" s="381"/>
      <c r="O380" s="381"/>
      <c r="P380" s="381"/>
      <c r="Q380" s="381"/>
      <c r="R380" s="381"/>
      <c r="S380" s="381"/>
      <c r="T380" s="381"/>
      <c r="U380" s="381"/>
      <c r="V380" s="381"/>
      <c r="W380" s="381"/>
      <c r="X380" s="381"/>
      <c r="Y380" s="381"/>
      <c r="Z380" s="381"/>
      <c r="AA380" s="381"/>
      <c r="AB380" s="381"/>
      <c r="AC380" s="381"/>
      <c r="AD380" s="381"/>
      <c r="AE380" s="381"/>
      <c r="AF380" s="381"/>
      <c r="AG380" s="381"/>
      <c r="AH380" s="368"/>
      <c r="AI380" s="368"/>
      <c r="AJ380" s="422"/>
      <c r="AK380" s="444"/>
      <c r="AL380" s="368"/>
      <c r="AM380" s="410"/>
    </row>
    <row r="381" spans="1:39" ht="15.5">
      <c r="A381" s="409">
        <v>8</v>
      </c>
      <c r="B381" s="372">
        <v>17323</v>
      </c>
      <c r="C381" s="373" t="s">
        <v>6334</v>
      </c>
      <c r="D381" s="374" t="s">
        <v>6335</v>
      </c>
      <c r="E381" s="380" t="s">
        <v>14</v>
      </c>
      <c r="F381" s="376"/>
      <c r="G381" s="376"/>
      <c r="H381" s="377"/>
      <c r="I381" s="377"/>
      <c r="J381" s="377"/>
      <c r="K381" s="377"/>
      <c r="L381" s="377"/>
      <c r="M381" s="377"/>
      <c r="N381" s="377"/>
      <c r="O381" s="377"/>
      <c r="P381" s="377"/>
      <c r="Q381" s="377"/>
      <c r="R381" s="377"/>
      <c r="S381" s="377"/>
      <c r="T381" s="377"/>
      <c r="U381" s="377"/>
      <c r="V381" s="377"/>
      <c r="W381" s="377"/>
      <c r="X381" s="377"/>
      <c r="Y381" s="377"/>
      <c r="Z381" s="377"/>
      <c r="AA381" s="377"/>
      <c r="AB381" s="377"/>
      <c r="AC381" s="377"/>
      <c r="AD381" s="377"/>
      <c r="AE381" s="377"/>
      <c r="AF381" s="377"/>
      <c r="AG381" s="377"/>
      <c r="AH381" s="368"/>
      <c r="AI381" s="368"/>
      <c r="AJ381" s="422"/>
      <c r="AK381" s="444"/>
      <c r="AL381" s="368"/>
      <c r="AM381" s="410"/>
    </row>
    <row r="382" spans="1:39" ht="15.5">
      <c r="A382" s="409">
        <v>9</v>
      </c>
      <c r="B382" s="372">
        <v>17243</v>
      </c>
      <c r="C382" s="373" t="s">
        <v>6336</v>
      </c>
      <c r="D382" s="374" t="s">
        <v>6337</v>
      </c>
      <c r="E382" s="380" t="s">
        <v>14</v>
      </c>
      <c r="F382" s="376"/>
      <c r="G382" s="376"/>
      <c r="H382" s="377"/>
      <c r="I382" s="377"/>
      <c r="J382" s="377"/>
      <c r="K382" s="377"/>
      <c r="L382" s="377"/>
      <c r="M382" s="377"/>
      <c r="N382" s="377"/>
      <c r="O382" s="377"/>
      <c r="P382" s="377"/>
      <c r="Q382" s="377"/>
      <c r="R382" s="377"/>
      <c r="S382" s="377"/>
      <c r="T382" s="377"/>
      <c r="U382" s="377"/>
      <c r="V382" s="377"/>
      <c r="W382" s="377"/>
      <c r="X382" s="377"/>
      <c r="Y382" s="377"/>
      <c r="Z382" s="377"/>
      <c r="AA382" s="377"/>
      <c r="AB382" s="377"/>
      <c r="AC382" s="377"/>
      <c r="AD382" s="377"/>
      <c r="AE382" s="377"/>
      <c r="AF382" s="377"/>
      <c r="AG382" s="377"/>
      <c r="AH382" s="368"/>
      <c r="AI382" s="368"/>
      <c r="AJ382" s="422"/>
      <c r="AK382" s="444"/>
      <c r="AL382" s="368"/>
      <c r="AM382" s="410"/>
    </row>
    <row r="383" spans="1:39" ht="15.5">
      <c r="A383" s="409">
        <v>10</v>
      </c>
      <c r="B383" s="372">
        <v>17110</v>
      </c>
      <c r="C383" s="373" t="s">
        <v>6338</v>
      </c>
      <c r="D383" s="374" t="s">
        <v>6339</v>
      </c>
      <c r="E383" s="380" t="s">
        <v>14</v>
      </c>
      <c r="F383" s="376"/>
      <c r="G383" s="376"/>
      <c r="H383" s="377"/>
      <c r="I383" s="377"/>
      <c r="J383" s="377"/>
      <c r="K383" s="377"/>
      <c r="L383" s="377"/>
      <c r="M383" s="377"/>
      <c r="N383" s="377"/>
      <c r="O383" s="377"/>
      <c r="P383" s="377"/>
      <c r="Q383" s="377"/>
      <c r="R383" s="377"/>
      <c r="S383" s="377"/>
      <c r="T383" s="377"/>
      <c r="U383" s="377"/>
      <c r="V383" s="377"/>
      <c r="W383" s="377"/>
      <c r="X383" s="377"/>
      <c r="Y383" s="377"/>
      <c r="Z383" s="377"/>
      <c r="AA383" s="377"/>
      <c r="AB383" s="377"/>
      <c r="AC383" s="377"/>
      <c r="AD383" s="377"/>
      <c r="AE383" s="377"/>
      <c r="AF383" s="377"/>
      <c r="AG383" s="377"/>
      <c r="AH383" s="368"/>
      <c r="AI383" s="368"/>
      <c r="AJ383" s="422"/>
      <c r="AK383" s="444"/>
      <c r="AL383" s="368"/>
      <c r="AM383" s="410"/>
    </row>
    <row r="384" spans="1:39" ht="15.5">
      <c r="A384" s="409">
        <v>11</v>
      </c>
      <c r="B384" s="372">
        <v>17325</v>
      </c>
      <c r="C384" s="373" t="s">
        <v>6340</v>
      </c>
      <c r="D384" s="374" t="s">
        <v>6341</v>
      </c>
      <c r="E384" s="380" t="s">
        <v>13</v>
      </c>
      <c r="F384" s="376"/>
      <c r="G384" s="376"/>
      <c r="H384" s="377"/>
      <c r="I384" s="377"/>
      <c r="J384" s="377"/>
      <c r="K384" s="377"/>
      <c r="L384" s="377"/>
      <c r="M384" s="377"/>
      <c r="N384" s="377"/>
      <c r="O384" s="377"/>
      <c r="P384" s="377"/>
      <c r="Q384" s="377"/>
      <c r="R384" s="377"/>
      <c r="S384" s="377"/>
      <c r="T384" s="377"/>
      <c r="U384" s="377"/>
      <c r="V384" s="377"/>
      <c r="W384" s="377"/>
      <c r="X384" s="377"/>
      <c r="Y384" s="377"/>
      <c r="Z384" s="377"/>
      <c r="AA384" s="377"/>
      <c r="AB384" s="377"/>
      <c r="AC384" s="377"/>
      <c r="AD384" s="377"/>
      <c r="AE384" s="377"/>
      <c r="AF384" s="377"/>
      <c r="AG384" s="377"/>
      <c r="AH384" s="368"/>
      <c r="AI384" s="368"/>
      <c r="AJ384" s="422"/>
      <c r="AK384" s="444"/>
      <c r="AL384" s="368"/>
      <c r="AM384" s="410"/>
    </row>
    <row r="385" spans="1:39" ht="15.5">
      <c r="A385" s="409">
        <v>12</v>
      </c>
      <c r="B385" s="372">
        <v>17182</v>
      </c>
      <c r="C385" s="378" t="s">
        <v>6342</v>
      </c>
      <c r="D385" s="379" t="s">
        <v>6343</v>
      </c>
      <c r="E385" s="375" t="s">
        <v>14</v>
      </c>
      <c r="F385" s="376"/>
      <c r="G385" s="376"/>
      <c r="H385" s="377"/>
      <c r="I385" s="377"/>
      <c r="J385" s="377"/>
      <c r="K385" s="377"/>
      <c r="L385" s="377"/>
      <c r="M385" s="377"/>
      <c r="N385" s="377"/>
      <c r="O385" s="377"/>
      <c r="P385" s="377"/>
      <c r="Q385" s="377"/>
      <c r="R385" s="377"/>
      <c r="S385" s="377"/>
      <c r="T385" s="377"/>
      <c r="U385" s="377"/>
      <c r="V385" s="377"/>
      <c r="W385" s="377"/>
      <c r="X385" s="377"/>
      <c r="Y385" s="377"/>
      <c r="Z385" s="377"/>
      <c r="AA385" s="377"/>
      <c r="AB385" s="377"/>
      <c r="AC385" s="377"/>
      <c r="AD385" s="377"/>
      <c r="AE385" s="377"/>
      <c r="AF385" s="377"/>
      <c r="AG385" s="377"/>
      <c r="AH385" s="368"/>
      <c r="AI385" s="368"/>
      <c r="AJ385" s="422"/>
      <c r="AK385" s="444"/>
      <c r="AL385" s="368"/>
      <c r="AM385" s="410"/>
    </row>
    <row r="386" spans="1:39" ht="15.5">
      <c r="A386" s="409">
        <v>13</v>
      </c>
      <c r="B386" s="372">
        <v>17294</v>
      </c>
      <c r="C386" s="373" t="s">
        <v>6344</v>
      </c>
      <c r="D386" s="374" t="s">
        <v>6345</v>
      </c>
      <c r="E386" s="380" t="s">
        <v>13</v>
      </c>
      <c r="F386" s="376"/>
      <c r="G386" s="376"/>
      <c r="H386" s="377"/>
      <c r="I386" s="377"/>
      <c r="J386" s="377"/>
      <c r="K386" s="377"/>
      <c r="L386" s="377"/>
      <c r="M386" s="377"/>
      <c r="N386" s="377"/>
      <c r="O386" s="377"/>
      <c r="P386" s="377"/>
      <c r="Q386" s="377"/>
      <c r="R386" s="377"/>
      <c r="S386" s="377"/>
      <c r="T386" s="377"/>
      <c r="U386" s="377"/>
      <c r="V386" s="377"/>
      <c r="W386" s="377"/>
      <c r="X386" s="377"/>
      <c r="Y386" s="377"/>
      <c r="Z386" s="377"/>
      <c r="AA386" s="377"/>
      <c r="AB386" s="377"/>
      <c r="AC386" s="377"/>
      <c r="AD386" s="377"/>
      <c r="AE386" s="377"/>
      <c r="AF386" s="377"/>
      <c r="AG386" s="377"/>
      <c r="AH386" s="368"/>
      <c r="AI386" s="368"/>
      <c r="AJ386" s="422"/>
      <c r="AK386" s="444"/>
      <c r="AL386" s="368"/>
      <c r="AM386" s="410"/>
    </row>
    <row r="387" spans="1:39" ht="15.5">
      <c r="A387" s="409">
        <v>14</v>
      </c>
      <c r="B387" s="372">
        <v>17254</v>
      </c>
      <c r="C387" s="373" t="s">
        <v>6346</v>
      </c>
      <c r="D387" s="374" t="s">
        <v>6347</v>
      </c>
      <c r="E387" s="380" t="s">
        <v>13</v>
      </c>
      <c r="F387" s="376"/>
      <c r="G387" s="376"/>
      <c r="H387" s="377"/>
      <c r="I387" s="377"/>
      <c r="J387" s="377"/>
      <c r="K387" s="377"/>
      <c r="L387" s="377"/>
      <c r="M387" s="377"/>
      <c r="N387" s="377"/>
      <c r="O387" s="377"/>
      <c r="P387" s="377"/>
      <c r="Q387" s="377"/>
      <c r="R387" s="377"/>
      <c r="S387" s="377"/>
      <c r="T387" s="377"/>
      <c r="U387" s="377"/>
      <c r="V387" s="377"/>
      <c r="W387" s="377"/>
      <c r="X387" s="377"/>
      <c r="Y387" s="377"/>
      <c r="Z387" s="377"/>
      <c r="AA387" s="377"/>
      <c r="AB387" s="377"/>
      <c r="AC387" s="377"/>
      <c r="AD387" s="377"/>
      <c r="AE387" s="377"/>
      <c r="AF387" s="377"/>
      <c r="AG387" s="377"/>
      <c r="AH387" s="368"/>
      <c r="AI387" s="368"/>
      <c r="AJ387" s="422"/>
      <c r="AK387" s="444"/>
      <c r="AL387" s="368"/>
      <c r="AM387" s="410"/>
    </row>
    <row r="388" spans="1:39" ht="15.5">
      <c r="A388" s="409">
        <v>15</v>
      </c>
      <c r="B388" s="372">
        <v>17801</v>
      </c>
      <c r="C388" s="373" t="s">
        <v>6387</v>
      </c>
      <c r="D388" s="374" t="s">
        <v>6386</v>
      </c>
      <c r="E388" s="380" t="s">
        <v>13</v>
      </c>
      <c r="F388" s="376"/>
      <c r="G388" s="376"/>
      <c r="H388" s="377"/>
      <c r="I388" s="377"/>
      <c r="J388" s="377"/>
      <c r="K388" s="377"/>
      <c r="L388" s="377"/>
      <c r="M388" s="377"/>
      <c r="N388" s="377"/>
      <c r="O388" s="377"/>
      <c r="P388" s="377"/>
      <c r="Q388" s="377"/>
      <c r="R388" s="377"/>
      <c r="S388" s="377"/>
      <c r="T388" s="377"/>
      <c r="U388" s="377"/>
      <c r="V388" s="377"/>
      <c r="W388" s="377"/>
      <c r="X388" s="377"/>
      <c r="Y388" s="377"/>
      <c r="Z388" s="377"/>
      <c r="AA388" s="377"/>
      <c r="AB388" s="377"/>
      <c r="AC388" s="377"/>
      <c r="AD388" s="377"/>
      <c r="AE388" s="377"/>
      <c r="AF388" s="377"/>
      <c r="AG388" s="377"/>
      <c r="AH388" s="368"/>
      <c r="AI388" s="368"/>
      <c r="AJ388" s="422"/>
      <c r="AK388" s="444"/>
      <c r="AL388" s="368"/>
      <c r="AM388" s="410"/>
    </row>
    <row r="389" spans="1:39" ht="15.5">
      <c r="A389" s="409">
        <v>16</v>
      </c>
      <c r="B389" s="372">
        <v>17400</v>
      </c>
      <c r="C389" s="373" t="s">
        <v>6348</v>
      </c>
      <c r="D389" s="374" t="s">
        <v>6349</v>
      </c>
      <c r="E389" s="380" t="s">
        <v>14</v>
      </c>
      <c r="F389" s="376"/>
      <c r="G389" s="376"/>
      <c r="H389" s="377"/>
      <c r="I389" s="377"/>
      <c r="J389" s="377"/>
      <c r="K389" s="377"/>
      <c r="L389" s="377"/>
      <c r="M389" s="377"/>
      <c r="N389" s="377"/>
      <c r="O389" s="377"/>
      <c r="P389" s="377"/>
      <c r="Q389" s="377"/>
      <c r="R389" s="377"/>
      <c r="S389" s="377"/>
      <c r="T389" s="377"/>
      <c r="U389" s="377"/>
      <c r="V389" s="377"/>
      <c r="W389" s="377"/>
      <c r="X389" s="377"/>
      <c r="Y389" s="377"/>
      <c r="Z389" s="377"/>
      <c r="AA389" s="377"/>
      <c r="AB389" s="377"/>
      <c r="AC389" s="384"/>
      <c r="AD389" s="377"/>
      <c r="AE389" s="377"/>
      <c r="AF389" s="377"/>
      <c r="AG389" s="377"/>
      <c r="AH389" s="368"/>
      <c r="AI389" s="368"/>
      <c r="AJ389" s="422"/>
      <c r="AK389" s="444"/>
      <c r="AL389" s="368"/>
      <c r="AM389" s="410"/>
    </row>
    <row r="390" spans="1:39" ht="15.5">
      <c r="A390" s="409">
        <v>17</v>
      </c>
      <c r="B390" s="372">
        <v>17331</v>
      </c>
      <c r="C390" s="373" t="s">
        <v>6350</v>
      </c>
      <c r="D390" s="374" t="s">
        <v>6351</v>
      </c>
      <c r="E390" s="380" t="s">
        <v>14</v>
      </c>
      <c r="F390" s="376"/>
      <c r="G390" s="376"/>
      <c r="H390" s="377"/>
      <c r="I390" s="377"/>
      <c r="J390" s="377"/>
      <c r="K390" s="377"/>
      <c r="L390" s="377"/>
      <c r="M390" s="377"/>
      <c r="N390" s="377"/>
      <c r="O390" s="377"/>
      <c r="P390" s="377"/>
      <c r="Q390" s="377"/>
      <c r="R390" s="377"/>
      <c r="S390" s="377"/>
      <c r="T390" s="377"/>
      <c r="U390" s="377"/>
      <c r="V390" s="377"/>
      <c r="W390" s="377"/>
      <c r="X390" s="377"/>
      <c r="Y390" s="377"/>
      <c r="Z390" s="377"/>
      <c r="AA390" s="377"/>
      <c r="AB390" s="377"/>
      <c r="AC390" s="377"/>
      <c r="AD390" s="377"/>
      <c r="AE390" s="377"/>
      <c r="AF390" s="377"/>
      <c r="AG390" s="377"/>
      <c r="AH390" s="368"/>
      <c r="AI390" s="368"/>
      <c r="AJ390" s="422"/>
      <c r="AK390" s="444"/>
      <c r="AL390" s="368"/>
      <c r="AM390" s="410"/>
    </row>
    <row r="391" spans="1:39" ht="15.5">
      <c r="A391" s="409">
        <v>18</v>
      </c>
      <c r="B391" s="372">
        <v>17262</v>
      </c>
      <c r="C391" s="518">
        <v>3086579044</v>
      </c>
      <c r="D391" s="374" t="s">
        <v>6352</v>
      </c>
      <c r="E391" s="380" t="s">
        <v>14</v>
      </c>
      <c r="F391" s="376"/>
      <c r="G391" s="376"/>
      <c r="H391" s="377"/>
      <c r="I391" s="377"/>
      <c r="J391" s="377"/>
      <c r="K391" s="377"/>
      <c r="L391" s="377"/>
      <c r="M391" s="377"/>
      <c r="N391" s="377"/>
      <c r="O391" s="377"/>
      <c r="P391" s="377"/>
      <c r="Q391" s="377"/>
      <c r="R391" s="377"/>
      <c r="S391" s="377"/>
      <c r="T391" s="377"/>
      <c r="U391" s="377"/>
      <c r="V391" s="377"/>
      <c r="W391" s="377"/>
      <c r="X391" s="377"/>
      <c r="Y391" s="377"/>
      <c r="Z391" s="377"/>
      <c r="AA391" s="377"/>
      <c r="AB391" s="377"/>
      <c r="AC391" s="377"/>
      <c r="AD391" s="377"/>
      <c r="AE391" s="377"/>
      <c r="AF391" s="377"/>
      <c r="AG391" s="377"/>
      <c r="AH391" s="368"/>
      <c r="AI391" s="368"/>
      <c r="AJ391" s="422"/>
      <c r="AK391" s="444"/>
      <c r="AL391" s="368"/>
      <c r="AM391" s="410"/>
    </row>
    <row r="392" spans="1:39" ht="15.5">
      <c r="A392" s="409">
        <v>19</v>
      </c>
      <c r="B392" s="372">
        <v>17431</v>
      </c>
      <c r="C392" s="373" t="s">
        <v>6371</v>
      </c>
      <c r="D392" s="374" t="s">
        <v>6370</v>
      </c>
      <c r="E392" s="380" t="s">
        <v>14</v>
      </c>
      <c r="F392" s="376"/>
      <c r="G392" s="376"/>
      <c r="H392" s="377"/>
      <c r="I392" s="377"/>
      <c r="J392" s="377"/>
      <c r="K392" s="377"/>
      <c r="L392" s="377"/>
      <c r="M392" s="377"/>
      <c r="N392" s="377"/>
      <c r="O392" s="377"/>
      <c r="P392" s="377"/>
      <c r="Q392" s="377"/>
      <c r="R392" s="377"/>
      <c r="S392" s="377"/>
      <c r="T392" s="377"/>
      <c r="U392" s="377"/>
      <c r="V392" s="377"/>
      <c r="W392" s="377"/>
      <c r="X392" s="377"/>
      <c r="Y392" s="377"/>
      <c r="Z392" s="377"/>
      <c r="AA392" s="377"/>
      <c r="AB392" s="377"/>
      <c r="AC392" s="377"/>
      <c r="AD392" s="377"/>
      <c r="AE392" s="377"/>
      <c r="AF392" s="377"/>
      <c r="AG392" s="377"/>
      <c r="AH392" s="368"/>
      <c r="AI392" s="368"/>
      <c r="AJ392" s="422"/>
      <c r="AK392" s="444"/>
      <c r="AL392" s="368"/>
      <c r="AM392" s="410"/>
    </row>
    <row r="393" spans="1:39" ht="15.5">
      <c r="A393" s="409">
        <v>20</v>
      </c>
      <c r="B393" s="372">
        <v>17334</v>
      </c>
      <c r="C393" s="378" t="s">
        <v>6353</v>
      </c>
      <c r="D393" s="379" t="s">
        <v>6354</v>
      </c>
      <c r="E393" s="375" t="s">
        <v>14</v>
      </c>
      <c r="F393" s="376"/>
      <c r="G393" s="376"/>
      <c r="H393" s="377"/>
      <c r="I393" s="377"/>
      <c r="J393" s="377"/>
      <c r="K393" s="377"/>
      <c r="L393" s="377"/>
      <c r="M393" s="377"/>
      <c r="N393" s="377"/>
      <c r="O393" s="377"/>
      <c r="P393" s="377"/>
      <c r="Q393" s="377"/>
      <c r="R393" s="377"/>
      <c r="S393" s="377"/>
      <c r="T393" s="377"/>
      <c r="U393" s="377"/>
      <c r="V393" s="377"/>
      <c r="W393" s="377"/>
      <c r="X393" s="377"/>
      <c r="Y393" s="377"/>
      <c r="Z393" s="377"/>
      <c r="AA393" s="377"/>
      <c r="AB393" s="377"/>
      <c r="AC393" s="377"/>
      <c r="AD393" s="377"/>
      <c r="AE393" s="377"/>
      <c r="AF393" s="377"/>
      <c r="AG393" s="377"/>
      <c r="AH393" s="368"/>
      <c r="AI393" s="368"/>
      <c r="AJ393" s="422"/>
      <c r="AK393" s="444"/>
      <c r="AL393" s="368"/>
      <c r="AM393" s="410"/>
    </row>
    <row r="394" spans="1:39" ht="15.5">
      <c r="A394" s="409">
        <v>21</v>
      </c>
      <c r="B394" s="506" t="s">
        <v>6381</v>
      </c>
      <c r="C394" s="378" t="s">
        <v>6380</v>
      </c>
      <c r="D394" s="379" t="s">
        <v>6379</v>
      </c>
      <c r="E394" s="375" t="s">
        <v>14</v>
      </c>
      <c r="F394" s="376"/>
      <c r="G394" s="376"/>
      <c r="H394" s="377"/>
      <c r="I394" s="377"/>
      <c r="J394" s="377"/>
      <c r="K394" s="377"/>
      <c r="L394" s="377"/>
      <c r="M394" s="377"/>
      <c r="N394" s="377"/>
      <c r="O394" s="377"/>
      <c r="P394" s="377"/>
      <c r="Q394" s="377"/>
      <c r="R394" s="377"/>
      <c r="S394" s="377"/>
      <c r="T394" s="377"/>
      <c r="U394" s="377"/>
      <c r="V394" s="377"/>
      <c r="W394" s="377"/>
      <c r="X394" s="377"/>
      <c r="Y394" s="377"/>
      <c r="Z394" s="377"/>
      <c r="AA394" s="377"/>
      <c r="AB394" s="377"/>
      <c r="AC394" s="377"/>
      <c r="AD394" s="377"/>
      <c r="AE394" s="377"/>
      <c r="AF394" s="377"/>
      <c r="AG394" s="377"/>
      <c r="AH394" s="368"/>
      <c r="AI394" s="368"/>
      <c r="AJ394" s="422"/>
      <c r="AK394" s="444"/>
      <c r="AL394" s="368"/>
      <c r="AM394" s="410"/>
    </row>
    <row r="395" spans="1:39" ht="15.5">
      <c r="A395" s="409">
        <v>22</v>
      </c>
      <c r="B395" s="372">
        <v>17155</v>
      </c>
      <c r="C395" s="373" t="s">
        <v>6355</v>
      </c>
      <c r="D395" s="374" t="s">
        <v>6356</v>
      </c>
      <c r="E395" s="380" t="s">
        <v>14</v>
      </c>
      <c r="F395" s="376"/>
      <c r="G395" s="376"/>
      <c r="H395" s="377"/>
      <c r="I395" s="377"/>
      <c r="J395" s="377"/>
      <c r="K395" s="377"/>
      <c r="L395" s="377"/>
      <c r="M395" s="377"/>
      <c r="N395" s="377"/>
      <c r="O395" s="377"/>
      <c r="P395" s="377"/>
      <c r="Q395" s="377"/>
      <c r="R395" s="377"/>
      <c r="S395" s="377"/>
      <c r="T395" s="377"/>
      <c r="U395" s="377"/>
      <c r="V395" s="377"/>
      <c r="W395" s="377"/>
      <c r="X395" s="377"/>
      <c r="Y395" s="377"/>
      <c r="Z395" s="377"/>
      <c r="AA395" s="377"/>
      <c r="AB395" s="377"/>
      <c r="AC395" s="377"/>
      <c r="AD395" s="377"/>
      <c r="AE395" s="377"/>
      <c r="AF395" s="377"/>
      <c r="AG395" s="377"/>
      <c r="AH395" s="368"/>
      <c r="AI395" s="368"/>
      <c r="AJ395" s="422"/>
      <c r="AK395" s="444"/>
      <c r="AL395" s="368"/>
      <c r="AM395" s="410"/>
    </row>
    <row r="396" spans="1:39" ht="15.5">
      <c r="A396" s="409">
        <v>23</v>
      </c>
      <c r="B396" s="372">
        <v>17156</v>
      </c>
      <c r="C396" s="378" t="s">
        <v>6357</v>
      </c>
      <c r="D396" s="379" t="s">
        <v>6358</v>
      </c>
      <c r="E396" s="375" t="s">
        <v>14</v>
      </c>
      <c r="F396" s="376"/>
      <c r="G396" s="376"/>
      <c r="H396" s="377"/>
      <c r="I396" s="377"/>
      <c r="J396" s="377"/>
      <c r="K396" s="377"/>
      <c r="L396" s="377"/>
      <c r="M396" s="377"/>
      <c r="N396" s="377"/>
      <c r="O396" s="377"/>
      <c r="P396" s="377"/>
      <c r="Q396" s="377"/>
      <c r="R396" s="377"/>
      <c r="S396" s="377"/>
      <c r="T396" s="377"/>
      <c r="U396" s="377"/>
      <c r="V396" s="377"/>
      <c r="W396" s="377"/>
      <c r="X396" s="377"/>
      <c r="Y396" s="377"/>
      <c r="Z396" s="377"/>
      <c r="AA396" s="377"/>
      <c r="AB396" s="377"/>
      <c r="AC396" s="377"/>
      <c r="AD396" s="377"/>
      <c r="AE396" s="377"/>
      <c r="AF396" s="377"/>
      <c r="AG396" s="377"/>
      <c r="AH396" s="368"/>
      <c r="AI396" s="368"/>
      <c r="AJ396" s="422"/>
      <c r="AK396" s="444"/>
      <c r="AL396" s="368"/>
      <c r="AM396" s="410"/>
    </row>
    <row r="397" spans="1:39" ht="15.5">
      <c r="A397" s="409">
        <v>24</v>
      </c>
      <c r="B397" s="372">
        <v>17406</v>
      </c>
      <c r="C397" s="519" t="s">
        <v>6359</v>
      </c>
      <c r="D397" s="520" t="s">
        <v>6360</v>
      </c>
      <c r="E397" s="395" t="s">
        <v>13</v>
      </c>
      <c r="F397" s="376"/>
      <c r="G397" s="376"/>
      <c r="H397" s="377"/>
      <c r="I397" s="377"/>
      <c r="J397" s="377"/>
      <c r="K397" s="377"/>
      <c r="L397" s="377"/>
      <c r="M397" s="377"/>
      <c r="N397" s="377"/>
      <c r="O397" s="377"/>
      <c r="P397" s="377"/>
      <c r="Q397" s="377"/>
      <c r="R397" s="377"/>
      <c r="S397" s="377"/>
      <c r="T397" s="377"/>
      <c r="U397" s="377"/>
      <c r="V397" s="377"/>
      <c r="W397" s="377"/>
      <c r="X397" s="377"/>
      <c r="Y397" s="377"/>
      <c r="Z397" s="377"/>
      <c r="AA397" s="377"/>
      <c r="AB397" s="377"/>
      <c r="AC397" s="377"/>
      <c r="AD397" s="377"/>
      <c r="AE397" s="377"/>
      <c r="AF397" s="377"/>
      <c r="AG397" s="377"/>
      <c r="AH397" s="368"/>
      <c r="AI397" s="368"/>
      <c r="AJ397" s="422"/>
      <c r="AK397" s="444"/>
      <c r="AL397" s="368"/>
      <c r="AM397" s="410"/>
    </row>
    <row r="398" spans="1:39" ht="15.5">
      <c r="A398" s="409">
        <v>25</v>
      </c>
      <c r="B398" s="372">
        <v>17197</v>
      </c>
      <c r="C398" s="373" t="s">
        <v>6361</v>
      </c>
      <c r="D398" s="374" t="s">
        <v>6362</v>
      </c>
      <c r="E398" s="380" t="s">
        <v>14</v>
      </c>
      <c r="F398" s="392"/>
      <c r="G398" s="392"/>
      <c r="H398" s="381"/>
      <c r="I398" s="381"/>
      <c r="J398" s="381"/>
      <c r="K398" s="381"/>
      <c r="L398" s="381"/>
      <c r="M398" s="381"/>
      <c r="N398" s="381"/>
      <c r="O398" s="381"/>
      <c r="P398" s="381"/>
      <c r="Q398" s="381"/>
      <c r="R398" s="381"/>
      <c r="S398" s="381"/>
      <c r="T398" s="381"/>
      <c r="U398" s="381"/>
      <c r="V398" s="381"/>
      <c r="W398" s="381"/>
      <c r="X398" s="381"/>
      <c r="Y398" s="381"/>
      <c r="Z398" s="381"/>
      <c r="AA398" s="381"/>
      <c r="AB398" s="381"/>
      <c r="AC398" s="381"/>
      <c r="AD398" s="381"/>
      <c r="AE398" s="381"/>
      <c r="AF398" s="381"/>
      <c r="AG398" s="381"/>
      <c r="AH398" s="368"/>
      <c r="AI398" s="368" t="s">
        <v>2547</v>
      </c>
      <c r="AJ398" s="422"/>
      <c r="AK398" s="444"/>
      <c r="AL398" s="368"/>
      <c r="AM398" s="410"/>
    </row>
    <row r="399" spans="1:39" ht="15.5">
      <c r="A399" s="409">
        <v>26</v>
      </c>
      <c r="B399" s="372">
        <v>17380</v>
      </c>
      <c r="C399" s="385" t="s">
        <v>6363</v>
      </c>
      <c r="D399" s="386" t="s">
        <v>6364</v>
      </c>
      <c r="E399" s="387" t="s">
        <v>14</v>
      </c>
      <c r="F399" s="376"/>
      <c r="G399" s="376"/>
      <c r="H399" s="377"/>
      <c r="I399" s="377"/>
      <c r="J399" s="377"/>
      <c r="K399" s="377"/>
      <c r="L399" s="377"/>
      <c r="M399" s="377"/>
      <c r="N399" s="377"/>
      <c r="O399" s="377"/>
      <c r="P399" s="377"/>
      <c r="Q399" s="377"/>
      <c r="R399" s="377"/>
      <c r="S399" s="377"/>
      <c r="T399" s="377"/>
      <c r="U399" s="377"/>
      <c r="V399" s="377"/>
      <c r="W399" s="377"/>
      <c r="X399" s="377"/>
      <c r="Y399" s="377"/>
      <c r="Z399" s="377"/>
      <c r="AA399" s="377"/>
      <c r="AB399" s="377"/>
      <c r="AC399" s="377"/>
      <c r="AD399" s="377"/>
      <c r="AE399" s="377"/>
      <c r="AF399" s="377"/>
      <c r="AG399" s="377"/>
      <c r="AH399" s="368"/>
      <c r="AI399" s="368"/>
      <c r="AJ399" s="422"/>
      <c r="AK399" s="444"/>
      <c r="AL399" s="368"/>
      <c r="AM399" s="410"/>
    </row>
    <row r="400" spans="1:39" ht="15.5">
      <c r="A400" s="409">
        <v>27</v>
      </c>
      <c r="B400" s="372">
        <v>17409</v>
      </c>
      <c r="C400" s="373" t="s">
        <v>6365</v>
      </c>
      <c r="D400" s="374" t="s">
        <v>6366</v>
      </c>
      <c r="E400" s="380" t="s">
        <v>14</v>
      </c>
      <c r="F400" s="376"/>
      <c r="G400" s="376"/>
      <c r="H400" s="377"/>
      <c r="I400" s="377"/>
      <c r="J400" s="377"/>
      <c r="K400" s="377"/>
      <c r="L400" s="377"/>
      <c r="M400" s="377"/>
      <c r="N400" s="377"/>
      <c r="O400" s="377"/>
      <c r="P400" s="377"/>
      <c r="Q400" s="377"/>
      <c r="R400" s="377"/>
      <c r="S400" s="377"/>
      <c r="T400" s="377"/>
      <c r="U400" s="377"/>
      <c r="V400" s="377"/>
      <c r="W400" s="377"/>
      <c r="X400" s="377"/>
      <c r="Y400" s="377"/>
      <c r="Z400" s="377"/>
      <c r="AA400" s="377"/>
      <c r="AB400" s="377"/>
      <c r="AC400" s="377"/>
      <c r="AD400" s="377"/>
      <c r="AE400" s="377"/>
      <c r="AF400" s="377"/>
      <c r="AG400" s="377"/>
      <c r="AH400" s="368"/>
      <c r="AI400" s="368"/>
      <c r="AJ400" s="422"/>
      <c r="AK400" s="444"/>
      <c r="AL400" s="368"/>
      <c r="AM400" s="410"/>
    </row>
    <row r="401" spans="1:39" ht="15.5">
      <c r="A401" s="409">
        <v>28</v>
      </c>
      <c r="B401" s="372">
        <v>17306</v>
      </c>
      <c r="C401" s="518">
        <v>3089954001</v>
      </c>
      <c r="D401" s="374" t="s">
        <v>6367</v>
      </c>
      <c r="E401" s="380" t="s">
        <v>13</v>
      </c>
      <c r="F401" s="376"/>
      <c r="G401" s="376"/>
      <c r="H401" s="377"/>
      <c r="I401" s="377"/>
      <c r="J401" s="377"/>
      <c r="K401" s="377"/>
      <c r="L401" s="377"/>
      <c r="M401" s="377"/>
      <c r="N401" s="377"/>
      <c r="O401" s="377"/>
      <c r="P401" s="377"/>
      <c r="Q401" s="377"/>
      <c r="R401" s="377"/>
      <c r="S401" s="377"/>
      <c r="T401" s="377"/>
      <c r="U401" s="377"/>
      <c r="V401" s="377"/>
      <c r="W401" s="377"/>
      <c r="X401" s="377"/>
      <c r="Y401" s="377"/>
      <c r="Z401" s="377"/>
      <c r="AA401" s="377"/>
      <c r="AB401" s="377"/>
      <c r="AC401" s="377"/>
      <c r="AD401" s="377"/>
      <c r="AE401" s="377"/>
      <c r="AF401" s="377"/>
      <c r="AG401" s="377"/>
      <c r="AH401" s="368"/>
      <c r="AI401" s="368"/>
      <c r="AJ401" s="422"/>
      <c r="AK401" s="444"/>
      <c r="AL401" s="368"/>
      <c r="AM401" s="410"/>
    </row>
    <row r="402" spans="1:39" ht="16" thickBot="1">
      <c r="A402" s="412">
        <v>29</v>
      </c>
      <c r="B402" s="413">
        <v>17166</v>
      </c>
      <c r="C402" s="521" t="s">
        <v>6368</v>
      </c>
      <c r="D402" s="507" t="s">
        <v>6369</v>
      </c>
      <c r="E402" s="508" t="s">
        <v>14</v>
      </c>
      <c r="F402" s="417"/>
      <c r="G402" s="417"/>
      <c r="H402" s="418"/>
      <c r="I402" s="418"/>
      <c r="J402" s="418"/>
      <c r="K402" s="418"/>
      <c r="L402" s="418"/>
      <c r="M402" s="418"/>
      <c r="N402" s="418"/>
      <c r="O402" s="418"/>
      <c r="P402" s="418"/>
      <c r="Q402" s="418"/>
      <c r="R402" s="418"/>
      <c r="S402" s="418"/>
      <c r="T402" s="418"/>
      <c r="U402" s="418"/>
      <c r="V402" s="418"/>
      <c r="W402" s="418"/>
      <c r="X402" s="418"/>
      <c r="Y402" s="418"/>
      <c r="Z402" s="418"/>
      <c r="AA402" s="418"/>
      <c r="AB402" s="418"/>
      <c r="AC402" s="418"/>
      <c r="AD402" s="418"/>
      <c r="AE402" s="418"/>
      <c r="AF402" s="418"/>
      <c r="AG402" s="418"/>
      <c r="AH402" s="419"/>
      <c r="AI402" s="419"/>
      <c r="AJ402" s="424"/>
      <c r="AK402" s="425"/>
      <c r="AL402" s="419"/>
      <c r="AM402" s="420"/>
    </row>
    <row r="403" spans="1:39">
      <c r="A403" s="311"/>
      <c r="B403" s="311"/>
      <c r="C403" s="311"/>
      <c r="D403" s="311"/>
      <c r="E403" s="311"/>
      <c r="F403" s="300"/>
      <c r="G403" s="300"/>
      <c r="H403" s="300"/>
      <c r="I403" s="300"/>
      <c r="J403" s="300"/>
      <c r="K403" s="300"/>
      <c r="L403" s="300"/>
      <c r="M403" s="300"/>
      <c r="N403" s="300"/>
      <c r="O403" s="300"/>
      <c r="P403" s="300"/>
      <c r="Q403" s="300"/>
      <c r="R403" s="300"/>
      <c r="S403" s="300"/>
      <c r="T403" s="300"/>
      <c r="U403" s="300"/>
      <c r="V403" s="300"/>
      <c r="W403" s="300"/>
      <c r="X403" s="300"/>
      <c r="Y403" s="300"/>
      <c r="Z403" s="300"/>
      <c r="AA403" s="300"/>
      <c r="AB403" s="300"/>
      <c r="AC403" s="300"/>
      <c r="AD403" s="300"/>
      <c r="AE403" s="300"/>
      <c r="AF403" s="300"/>
      <c r="AG403" s="300"/>
    </row>
    <row r="404" spans="1:39">
      <c r="A404" s="299"/>
      <c r="B404" s="299"/>
      <c r="C404" s="299"/>
      <c r="D404" s="301"/>
      <c r="E404" s="299"/>
      <c r="F404" s="312"/>
      <c r="G404" s="301"/>
      <c r="H404" s="298"/>
      <c r="I404" s="298"/>
      <c r="J404" s="298"/>
      <c r="K404" s="298"/>
      <c r="L404" s="298"/>
      <c r="M404" s="298"/>
      <c r="N404" s="298"/>
      <c r="O404" s="298"/>
      <c r="P404" s="298"/>
      <c r="Q404" s="298"/>
      <c r="R404" s="298"/>
      <c r="S404" s="298"/>
      <c r="T404" s="642"/>
      <c r="U404" s="642"/>
      <c r="V404" s="642"/>
      <c r="W404" s="642"/>
      <c r="X404" s="642"/>
      <c r="Y404" s="642"/>
      <c r="Z404" s="642"/>
      <c r="AA404" s="642"/>
      <c r="AB404" s="642"/>
      <c r="AC404" s="642"/>
      <c r="AD404" s="642"/>
      <c r="AE404" s="642"/>
      <c r="AF404" s="298"/>
      <c r="AG404" s="298"/>
    </row>
    <row r="405" spans="1:39">
      <c r="A405" s="299"/>
      <c r="B405" s="299"/>
      <c r="C405" s="302"/>
      <c r="D405" s="301"/>
      <c r="E405" s="299"/>
      <c r="F405" s="312"/>
      <c r="G405" s="301"/>
      <c r="H405" s="298"/>
      <c r="I405" s="298"/>
      <c r="J405" s="298"/>
      <c r="K405" s="298"/>
      <c r="L405" s="298"/>
      <c r="M405" s="298"/>
      <c r="N405" s="298"/>
      <c r="O405" s="298"/>
      <c r="P405" s="298"/>
      <c r="Q405" s="298"/>
      <c r="R405" s="298"/>
      <c r="S405" s="298"/>
      <c r="T405" s="642"/>
      <c r="U405" s="642"/>
      <c r="V405" s="642"/>
      <c r="W405" s="642"/>
      <c r="X405" s="642"/>
      <c r="Y405" s="642"/>
      <c r="Z405" s="642"/>
      <c r="AA405" s="642"/>
      <c r="AB405" s="642"/>
      <c r="AC405" s="298"/>
      <c r="AD405" s="298"/>
      <c r="AE405" s="298"/>
      <c r="AF405" s="298"/>
      <c r="AG405" s="298"/>
    </row>
    <row r="406" spans="1:39">
      <c r="A406" s="299"/>
      <c r="B406" s="299"/>
      <c r="C406" s="302"/>
      <c r="D406" s="301"/>
      <c r="E406" s="299"/>
      <c r="F406" s="312"/>
      <c r="G406" s="301"/>
      <c r="H406" s="298"/>
      <c r="I406" s="298"/>
      <c r="J406" s="298"/>
      <c r="K406" s="298"/>
      <c r="L406" s="298"/>
      <c r="M406" s="298"/>
      <c r="N406" s="298"/>
      <c r="O406" s="298"/>
      <c r="P406" s="298"/>
      <c r="Q406" s="298"/>
      <c r="R406" s="298"/>
      <c r="S406" s="298"/>
      <c r="T406" s="298"/>
      <c r="U406" s="298"/>
      <c r="V406" s="298"/>
      <c r="W406" s="298"/>
      <c r="X406" s="301"/>
      <c r="Y406" s="301"/>
      <c r="Z406" s="301"/>
      <c r="AA406" s="301"/>
      <c r="AB406" s="301"/>
      <c r="AC406" s="301"/>
      <c r="AD406" s="301"/>
      <c r="AE406" s="301"/>
      <c r="AF406" s="301"/>
      <c r="AG406" s="298"/>
    </row>
    <row r="407" spans="1:39">
      <c r="A407" s="299"/>
      <c r="B407" s="299"/>
      <c r="C407" s="302"/>
      <c r="D407" s="313"/>
      <c r="E407" s="299"/>
      <c r="F407" s="301"/>
      <c r="G407" s="299"/>
      <c r="H407" s="312"/>
      <c r="I407" s="312"/>
      <c r="J407" s="298"/>
      <c r="K407" s="298"/>
      <c r="L407" s="298"/>
      <c r="M407" s="298"/>
      <c r="N407" s="298"/>
      <c r="O407" s="298"/>
      <c r="P407" s="298"/>
      <c r="Q407" s="298"/>
      <c r="R407" s="298"/>
      <c r="S407" s="298"/>
      <c r="T407" s="298"/>
      <c r="U407" s="298"/>
      <c r="V407" s="298"/>
      <c r="W407" s="298"/>
      <c r="X407" s="301"/>
      <c r="Y407" s="301"/>
      <c r="Z407" s="301"/>
      <c r="AA407" s="301"/>
      <c r="AB407" s="301"/>
      <c r="AC407" s="301"/>
      <c r="AD407" s="301"/>
      <c r="AE407" s="301"/>
      <c r="AF407" s="301"/>
      <c r="AG407" s="298"/>
    </row>
    <row r="408" spans="1:39" ht="15">
      <c r="A408" s="299"/>
      <c r="B408" s="299"/>
      <c r="C408" s="302"/>
      <c r="D408" s="312"/>
      <c r="E408" s="299"/>
      <c r="F408" s="299"/>
      <c r="G408" s="299"/>
      <c r="H408" s="312"/>
      <c r="I408" s="312"/>
      <c r="J408" s="298"/>
      <c r="K408" s="298"/>
      <c r="L408" s="298"/>
      <c r="M408" s="298"/>
      <c r="N408" s="298"/>
      <c r="O408" s="298"/>
      <c r="P408" s="298"/>
      <c r="Q408" s="298"/>
      <c r="R408" s="298"/>
      <c r="S408" s="298"/>
      <c r="T408" s="319"/>
      <c r="U408" s="320"/>
      <c r="V408" s="320"/>
      <c r="W408" s="320"/>
      <c r="X408" s="321"/>
      <c r="Y408" s="321"/>
      <c r="Z408" s="321"/>
      <c r="AA408" s="301"/>
      <c r="AB408" s="301"/>
      <c r="AC408" s="301"/>
      <c r="AD408" s="301"/>
      <c r="AE408" s="301"/>
      <c r="AF408" s="301"/>
      <c r="AG408" s="298"/>
    </row>
    <row r="409" spans="1:39" ht="15.5">
      <c r="A409" s="299"/>
      <c r="B409" s="299"/>
      <c r="C409" s="302"/>
      <c r="D409" s="303"/>
      <c r="E409" s="299"/>
      <c r="F409" s="299"/>
      <c r="G409" s="299"/>
      <c r="H409" s="298"/>
      <c r="I409" s="298"/>
      <c r="J409" s="298"/>
      <c r="K409" s="298"/>
      <c r="L409" s="298"/>
      <c r="M409" s="298"/>
      <c r="N409" s="298"/>
      <c r="O409" s="298"/>
      <c r="P409" s="298"/>
      <c r="Q409" s="298"/>
      <c r="R409" s="298"/>
      <c r="S409" s="298"/>
      <c r="T409" s="318"/>
      <c r="W409" s="317"/>
      <c r="X409" s="297"/>
      <c r="Y409" s="304"/>
      <c r="Z409" s="305"/>
      <c r="AG409" s="298"/>
    </row>
    <row r="410" spans="1:39" ht="17">
      <c r="A410" s="299"/>
      <c r="B410" s="299"/>
      <c r="C410" s="302"/>
      <c r="D410" s="303"/>
      <c r="E410" s="299"/>
      <c r="F410" s="299"/>
      <c r="G410" s="299"/>
      <c r="H410" s="298"/>
      <c r="I410" s="298"/>
      <c r="J410" s="298"/>
      <c r="K410" s="298"/>
      <c r="L410" s="298"/>
      <c r="M410" s="298"/>
      <c r="N410" s="298"/>
      <c r="O410" s="298"/>
      <c r="P410" s="298"/>
      <c r="Q410" s="298"/>
      <c r="R410" s="298"/>
      <c r="S410" s="298"/>
      <c r="T410" s="322"/>
      <c r="U410" s="306"/>
      <c r="V410" s="316"/>
      <c r="W410" s="316"/>
      <c r="X410" s="316"/>
      <c r="Y410" s="316"/>
      <c r="Z410" s="316"/>
      <c r="AA410" s="307"/>
      <c r="AB410" s="308"/>
      <c r="AC410" s="323"/>
      <c r="AD410" s="304"/>
      <c r="AE410" s="304"/>
      <c r="AF410" s="305"/>
      <c r="AG410" s="298"/>
    </row>
  </sheetData>
  <mergeCells count="110">
    <mergeCell ref="A1:AJ1"/>
    <mergeCell ref="A2:AJ2"/>
    <mergeCell ref="A3:AJ3"/>
    <mergeCell ref="A94:AJ94"/>
    <mergeCell ref="F97:AJ97"/>
    <mergeCell ref="A53:A54"/>
    <mergeCell ref="B53:B54"/>
    <mergeCell ref="C53:C54"/>
    <mergeCell ref="A92:AJ92"/>
    <mergeCell ref="A93:AJ93"/>
    <mergeCell ref="D52:D54"/>
    <mergeCell ref="E52:E54"/>
    <mergeCell ref="D282:D284"/>
    <mergeCell ref="E282:E284"/>
    <mergeCell ref="A277:AJ277"/>
    <mergeCell ref="A278:AJ278"/>
    <mergeCell ref="A279:AJ279"/>
    <mergeCell ref="A185:AJ185"/>
    <mergeCell ref="A186:AJ186"/>
    <mergeCell ref="A187:AJ187"/>
    <mergeCell ref="T404:AE404"/>
    <mergeCell ref="T405:AB405"/>
    <mergeCell ref="A372:A373"/>
    <mergeCell ref="B372:B373"/>
    <mergeCell ref="C372:C373"/>
    <mergeCell ref="A371:C371"/>
    <mergeCell ref="D371:D373"/>
    <mergeCell ref="E371:E373"/>
    <mergeCell ref="A366:AJ366"/>
    <mergeCell ref="A367:AJ367"/>
    <mergeCell ref="A368:AJ368"/>
    <mergeCell ref="F371:AJ371"/>
    <mergeCell ref="AK6:AM7"/>
    <mergeCell ref="F6:AJ6"/>
    <mergeCell ref="F7:AJ7"/>
    <mergeCell ref="A47:AJ47"/>
    <mergeCell ref="A48:AJ48"/>
    <mergeCell ref="A49:AJ49"/>
    <mergeCell ref="F52:AJ52"/>
    <mergeCell ref="AK52:AM53"/>
    <mergeCell ref="F53:AJ53"/>
    <mergeCell ref="A52:C52"/>
    <mergeCell ref="A7:A8"/>
    <mergeCell ref="B7:B8"/>
    <mergeCell ref="C7:C8"/>
    <mergeCell ref="A6:C6"/>
    <mergeCell ref="D6:D8"/>
    <mergeCell ref="E6:E8"/>
    <mergeCell ref="AK97:AM98"/>
    <mergeCell ref="F98:AJ98"/>
    <mergeCell ref="A139:AJ139"/>
    <mergeCell ref="A140:AJ140"/>
    <mergeCell ref="A141:AJ141"/>
    <mergeCell ref="F144:AJ144"/>
    <mergeCell ref="AK144:AM145"/>
    <mergeCell ref="F145:AJ145"/>
    <mergeCell ref="A144:C144"/>
    <mergeCell ref="B98:B99"/>
    <mergeCell ref="C98:C99"/>
    <mergeCell ref="A97:C97"/>
    <mergeCell ref="D97:D99"/>
    <mergeCell ref="E97:E99"/>
    <mergeCell ref="A98:A99"/>
    <mergeCell ref="A145:A146"/>
    <mergeCell ref="B145:B146"/>
    <mergeCell ref="C145:C146"/>
    <mergeCell ref="D144:D146"/>
    <mergeCell ref="E144:E146"/>
    <mergeCell ref="AK190:AM191"/>
    <mergeCell ref="F191:AJ191"/>
    <mergeCell ref="A231:AJ231"/>
    <mergeCell ref="A232:AJ232"/>
    <mergeCell ref="A233:AJ233"/>
    <mergeCell ref="F236:AJ236"/>
    <mergeCell ref="AK236:AM237"/>
    <mergeCell ref="F237:AJ237"/>
    <mergeCell ref="A237:A238"/>
    <mergeCell ref="B237:B238"/>
    <mergeCell ref="C237:C238"/>
    <mergeCell ref="A236:C236"/>
    <mergeCell ref="D236:D238"/>
    <mergeCell ref="E236:E238"/>
    <mergeCell ref="A191:A192"/>
    <mergeCell ref="B191:B192"/>
    <mergeCell ref="C191:C192"/>
    <mergeCell ref="F190:AJ190"/>
    <mergeCell ref="A190:C190"/>
    <mergeCell ref="D190:D192"/>
    <mergeCell ref="E190:E192"/>
    <mergeCell ref="AK371:AM372"/>
    <mergeCell ref="F372:AJ372"/>
    <mergeCell ref="AK282:AM283"/>
    <mergeCell ref="F283:AJ283"/>
    <mergeCell ref="A320:AJ320"/>
    <mergeCell ref="A321:AJ321"/>
    <mergeCell ref="A322:AJ322"/>
    <mergeCell ref="F325:AJ325"/>
    <mergeCell ref="AK325:AM326"/>
    <mergeCell ref="F326:AJ326"/>
    <mergeCell ref="A326:A327"/>
    <mergeCell ref="B326:B327"/>
    <mergeCell ref="C326:C327"/>
    <mergeCell ref="A325:C325"/>
    <mergeCell ref="D325:D327"/>
    <mergeCell ref="E325:E327"/>
    <mergeCell ref="A283:A284"/>
    <mergeCell ref="B283:B284"/>
    <mergeCell ref="C283:C284"/>
    <mergeCell ref="F282:AJ282"/>
    <mergeCell ref="A282:C282"/>
  </mergeCells>
  <pageMargins left="0.78740157480314965" right="0.19685039370078741" top="0.39370078740157483" bottom="0.19685039370078741" header="0.31496062992125984" footer="0.31496062992125984"/>
  <pageSetup paperSize="256" scale="57" orientation="portrait" r:id="rId1"/>
  <rowBreaks count="8" manualBreakCount="8">
    <brk id="46" max="16383" man="1"/>
    <brk id="91" max="16383" man="1"/>
    <brk id="138" max="16383" man="1"/>
    <brk id="184" max="16383" man="1"/>
    <brk id="230" max="16383" man="1"/>
    <brk id="276" max="16383" man="1"/>
    <brk id="319" max="16383" man="1"/>
    <brk id="365" max="16383" man="1"/>
  </rowBreaks>
  <colBreaks count="1" manualBreakCount="1">
    <brk id="3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634CC-5F60-441D-9916-5CC34A1DFF20}">
  <dimension ref="A1:BC51"/>
  <sheetViews>
    <sheetView tabSelected="1" zoomScale="70" zoomScaleNormal="70" workbookViewId="0">
      <selection activeCell="M24" sqref="M24"/>
    </sheetView>
  </sheetViews>
  <sheetFormatPr defaultRowHeight="14.5"/>
  <cols>
    <col min="1" max="1" width="8.7265625" style="324"/>
    <col min="2" max="2" width="37.26953125" bestFit="1" customWidth="1"/>
    <col min="3" max="6" width="7.08984375" customWidth="1"/>
    <col min="7" max="22" width="4.36328125" customWidth="1"/>
    <col min="23" max="30" width="4.54296875" customWidth="1"/>
    <col min="31" max="48" width="4.08984375" customWidth="1"/>
    <col min="49" max="53" width="4.81640625" customWidth="1"/>
    <col min="54" max="54" width="4.26953125" customWidth="1"/>
    <col min="55" max="55" width="26.54296875" customWidth="1"/>
  </cols>
  <sheetData>
    <row r="1" spans="1:55" ht="15.5" customHeight="1">
      <c r="A1" s="595" t="s">
        <v>6982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595"/>
      <c r="S1" s="595"/>
      <c r="T1" s="595"/>
      <c r="U1" s="595"/>
      <c r="V1" s="595"/>
      <c r="W1" s="595"/>
      <c r="X1" s="595"/>
      <c r="Y1" s="595"/>
      <c r="Z1" s="595"/>
      <c r="AA1" s="595"/>
      <c r="AB1" s="595"/>
      <c r="AC1" s="595"/>
      <c r="AD1" s="595"/>
      <c r="AE1" s="595"/>
      <c r="AF1" s="595"/>
      <c r="AG1" s="595"/>
      <c r="AH1" s="595"/>
      <c r="AI1" s="595"/>
      <c r="AJ1" s="595"/>
      <c r="AK1" s="595"/>
      <c r="AL1" s="595"/>
      <c r="AM1" s="595"/>
      <c r="AN1" s="595"/>
      <c r="AO1" s="595"/>
      <c r="AP1" s="595"/>
      <c r="AQ1" s="595"/>
      <c r="AR1" s="595"/>
      <c r="AS1" s="595"/>
      <c r="AT1" s="595"/>
      <c r="AU1" s="595"/>
      <c r="AV1" s="595"/>
      <c r="AW1" s="595"/>
      <c r="AX1" s="595"/>
      <c r="AY1" s="595"/>
      <c r="AZ1" s="595"/>
      <c r="BA1" s="595"/>
      <c r="BB1" s="595"/>
    </row>
    <row r="2" spans="1:55" ht="15.5" customHeight="1">
      <c r="A2" s="595" t="s">
        <v>7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5"/>
      <c r="AI2" s="595"/>
      <c r="AJ2" s="595"/>
      <c r="AK2" s="595"/>
      <c r="AL2" s="595"/>
      <c r="AM2" s="595"/>
      <c r="AN2" s="595"/>
      <c r="AO2" s="595"/>
      <c r="AP2" s="595"/>
      <c r="AQ2" s="595"/>
      <c r="AR2" s="595"/>
      <c r="AS2" s="595"/>
      <c r="AT2" s="595"/>
      <c r="AU2" s="595"/>
      <c r="AV2" s="595"/>
      <c r="AW2" s="595"/>
      <c r="AX2" s="595"/>
      <c r="AY2" s="595"/>
      <c r="AZ2" s="595"/>
      <c r="BA2" s="595"/>
      <c r="BB2" s="595"/>
    </row>
    <row r="3" spans="1:55" ht="15.5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4"/>
      <c r="V3" s="574"/>
      <c r="W3" s="574"/>
      <c r="X3" s="574"/>
      <c r="Y3" s="574"/>
      <c r="Z3" s="574"/>
      <c r="AA3" s="574"/>
      <c r="AB3" s="574"/>
      <c r="AC3" s="574"/>
      <c r="AD3" s="574"/>
      <c r="AE3" s="574"/>
      <c r="AF3" s="574"/>
      <c r="AG3" s="574"/>
      <c r="AH3" s="574"/>
      <c r="AI3" s="574"/>
      <c r="AJ3" s="574"/>
      <c r="AK3" s="429"/>
      <c r="AL3" s="429"/>
      <c r="AM3" s="429"/>
    </row>
    <row r="4" spans="1:55" ht="15.5">
      <c r="A4" s="595"/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  <c r="T4" s="595"/>
      <c r="U4" s="595"/>
      <c r="V4" s="595"/>
      <c r="W4" s="595"/>
      <c r="X4" s="595"/>
      <c r="Y4" s="595"/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429"/>
      <c r="AL4" s="429"/>
      <c r="AM4" s="429"/>
    </row>
    <row r="5" spans="1:55" s="667" customFormat="1" ht="15">
      <c r="A5" s="665" t="s">
        <v>36</v>
      </c>
      <c r="B5" s="663"/>
      <c r="C5" s="663" t="s">
        <v>7028</v>
      </c>
      <c r="D5" s="663"/>
      <c r="E5" s="663"/>
      <c r="F5" s="663"/>
      <c r="G5" s="663" t="s">
        <v>7031</v>
      </c>
      <c r="H5" s="663"/>
      <c r="I5" s="663"/>
      <c r="J5" s="663"/>
      <c r="K5" s="663" t="s">
        <v>7032</v>
      </c>
      <c r="L5" s="663"/>
      <c r="M5" s="663"/>
      <c r="N5" s="663"/>
      <c r="O5" s="663" t="s">
        <v>7033</v>
      </c>
      <c r="P5" s="663"/>
      <c r="Q5" s="663"/>
      <c r="R5" s="663"/>
      <c r="S5" s="663" t="s">
        <v>7034</v>
      </c>
      <c r="T5" s="663"/>
      <c r="U5" s="663"/>
      <c r="V5" s="663"/>
      <c r="W5" s="663" t="s">
        <v>7035</v>
      </c>
      <c r="X5" s="663"/>
      <c r="Y5" s="663"/>
      <c r="Z5" s="663"/>
      <c r="AA5" s="663" t="s">
        <v>7036</v>
      </c>
      <c r="AB5" s="663"/>
      <c r="AC5" s="663"/>
      <c r="AD5" s="663"/>
      <c r="AE5" s="663" t="s">
        <v>7037</v>
      </c>
      <c r="AF5" s="663"/>
      <c r="AG5" s="663"/>
      <c r="AH5" s="663"/>
      <c r="AI5" s="663" t="s">
        <v>7038</v>
      </c>
      <c r="AJ5" s="663"/>
      <c r="AK5" s="663"/>
      <c r="AL5" s="663"/>
      <c r="AM5" s="663" t="s">
        <v>7039</v>
      </c>
      <c r="AN5" s="663"/>
      <c r="AO5" s="663"/>
      <c r="AP5" s="663"/>
      <c r="AQ5" s="663" t="s">
        <v>7040</v>
      </c>
      <c r="AR5" s="663"/>
      <c r="AS5" s="663"/>
      <c r="AT5" s="663"/>
      <c r="AU5" s="663" t="s">
        <v>7041</v>
      </c>
      <c r="AV5" s="663"/>
      <c r="AW5" s="663"/>
      <c r="AX5" s="663"/>
      <c r="AY5" s="663" t="s">
        <v>7042</v>
      </c>
      <c r="AZ5" s="663"/>
      <c r="BA5" s="663"/>
      <c r="BB5" s="663"/>
      <c r="BC5" s="666"/>
    </row>
    <row r="6" spans="1:55" s="667" customFormat="1" ht="15">
      <c r="A6" s="665"/>
      <c r="B6" s="663"/>
      <c r="C6" s="668" t="s">
        <v>14</v>
      </c>
      <c r="D6" s="668" t="s">
        <v>5766</v>
      </c>
      <c r="E6" s="668" t="s">
        <v>7029</v>
      </c>
      <c r="F6" s="668" t="s">
        <v>7030</v>
      </c>
      <c r="G6" s="668">
        <v>1</v>
      </c>
      <c r="H6" s="668">
        <v>2</v>
      </c>
      <c r="I6" s="668">
        <v>3</v>
      </c>
      <c r="J6" s="668">
        <v>4</v>
      </c>
      <c r="K6" s="668">
        <v>1</v>
      </c>
      <c r="L6" s="668">
        <v>2</v>
      </c>
      <c r="M6" s="668">
        <v>3</v>
      </c>
      <c r="N6" s="668">
        <v>4</v>
      </c>
      <c r="O6" s="668">
        <v>1</v>
      </c>
      <c r="P6" s="668">
        <v>2</v>
      </c>
      <c r="Q6" s="668">
        <v>3</v>
      </c>
      <c r="R6" s="668">
        <v>4</v>
      </c>
      <c r="S6" s="668">
        <v>1</v>
      </c>
      <c r="T6" s="668">
        <v>2</v>
      </c>
      <c r="U6" s="668">
        <v>3</v>
      </c>
      <c r="V6" s="668">
        <v>4</v>
      </c>
      <c r="W6" s="668">
        <v>1</v>
      </c>
      <c r="X6" s="668">
        <v>2</v>
      </c>
      <c r="Y6" s="668">
        <v>3</v>
      </c>
      <c r="Z6" s="668">
        <v>4</v>
      </c>
      <c r="AA6" s="668">
        <v>1</v>
      </c>
      <c r="AB6" s="668">
        <v>2</v>
      </c>
      <c r="AC6" s="668">
        <v>3</v>
      </c>
      <c r="AD6" s="668">
        <v>4</v>
      </c>
      <c r="AE6" s="668">
        <v>1</v>
      </c>
      <c r="AF6" s="668">
        <v>2</v>
      </c>
      <c r="AG6" s="668">
        <v>3</v>
      </c>
      <c r="AH6" s="668">
        <v>4</v>
      </c>
      <c r="AI6" s="668">
        <v>1</v>
      </c>
      <c r="AJ6" s="668">
        <v>2</v>
      </c>
      <c r="AK6" s="668">
        <v>3</v>
      </c>
      <c r="AL6" s="668">
        <v>4</v>
      </c>
      <c r="AM6" s="668">
        <v>1</v>
      </c>
      <c r="AN6" s="668">
        <v>2</v>
      </c>
      <c r="AO6" s="668">
        <v>3</v>
      </c>
      <c r="AP6" s="668">
        <v>4</v>
      </c>
      <c r="AQ6" s="668">
        <v>1</v>
      </c>
      <c r="AR6" s="668">
        <v>2</v>
      </c>
      <c r="AS6" s="668">
        <v>3</v>
      </c>
      <c r="AT6" s="668">
        <v>4</v>
      </c>
      <c r="AU6" s="668">
        <v>1</v>
      </c>
      <c r="AV6" s="668">
        <v>2</v>
      </c>
      <c r="AW6" s="668">
        <v>3</v>
      </c>
      <c r="AX6" s="668">
        <v>4</v>
      </c>
      <c r="AY6" s="668">
        <v>1</v>
      </c>
      <c r="AZ6" s="668">
        <v>2</v>
      </c>
      <c r="BA6" s="668">
        <v>3</v>
      </c>
      <c r="BB6" s="668">
        <v>4</v>
      </c>
      <c r="BC6" s="666"/>
    </row>
    <row r="7" spans="1:55" s="667" customFormat="1">
      <c r="A7" s="669" t="s">
        <v>5767</v>
      </c>
      <c r="B7" s="670" t="s">
        <v>6983</v>
      </c>
      <c r="C7" s="670"/>
      <c r="D7" s="670"/>
      <c r="E7" s="670"/>
      <c r="F7" s="670"/>
      <c r="G7" s="670"/>
      <c r="H7" s="670"/>
      <c r="I7" s="670"/>
      <c r="J7" s="670"/>
      <c r="K7" s="670"/>
      <c r="L7" s="670"/>
      <c r="M7" s="670"/>
      <c r="N7" s="670"/>
      <c r="O7" s="670"/>
      <c r="P7" s="670"/>
      <c r="Q7" s="670"/>
      <c r="R7" s="670"/>
      <c r="S7" s="670"/>
      <c r="T7" s="670"/>
      <c r="U7" s="670"/>
      <c r="V7" s="670"/>
      <c r="W7" s="670"/>
      <c r="X7" s="670"/>
      <c r="Y7" s="670"/>
      <c r="Z7" s="670"/>
      <c r="AA7" s="670"/>
      <c r="AB7" s="670"/>
      <c r="AC7" s="670"/>
      <c r="AD7" s="670"/>
      <c r="AE7" s="670"/>
      <c r="AF7" s="670"/>
      <c r="AG7" s="670"/>
      <c r="AH7" s="670"/>
      <c r="AI7" s="670"/>
      <c r="AJ7" s="670"/>
      <c r="AK7" s="670"/>
      <c r="AL7" s="670"/>
      <c r="AM7" s="670"/>
      <c r="AN7" s="670"/>
      <c r="AO7" s="670"/>
      <c r="AP7" s="670"/>
      <c r="AQ7" s="670"/>
      <c r="AR7" s="670"/>
      <c r="AS7" s="670"/>
      <c r="AT7" s="670"/>
      <c r="AU7" s="670"/>
      <c r="AV7" s="670"/>
      <c r="AW7" s="670"/>
      <c r="AX7" s="670"/>
      <c r="AY7" s="670"/>
      <c r="AZ7" s="670"/>
      <c r="BA7" s="670"/>
      <c r="BB7" s="670"/>
      <c r="BC7" s="670"/>
    </row>
    <row r="8" spans="1:55">
      <c r="A8" s="664"/>
      <c r="B8" s="368" t="s">
        <v>6984</v>
      </c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  <c r="AA8" s="368"/>
      <c r="AB8" s="368"/>
      <c r="AC8" s="368"/>
      <c r="AD8" s="368"/>
      <c r="AE8" s="368"/>
      <c r="AF8" s="368"/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368"/>
      <c r="AR8" s="368"/>
      <c r="AS8" s="368"/>
      <c r="AT8" s="368"/>
      <c r="AU8" s="368"/>
      <c r="AV8" s="368"/>
      <c r="AW8" s="368"/>
      <c r="AX8" s="368"/>
      <c r="AY8" s="368"/>
      <c r="AZ8" s="368"/>
      <c r="BA8" s="368"/>
      <c r="BB8" s="368"/>
      <c r="BC8" s="368"/>
    </row>
    <row r="9" spans="1:55">
      <c r="A9" s="664"/>
      <c r="B9" s="368" t="s">
        <v>6985</v>
      </c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68"/>
      <c r="AG9" s="368"/>
      <c r="AH9" s="368"/>
      <c r="AI9" s="368"/>
      <c r="AJ9" s="368"/>
      <c r="AK9" s="368"/>
      <c r="AL9" s="368"/>
      <c r="AM9" s="368"/>
      <c r="AN9" s="368"/>
      <c r="AO9" s="368"/>
      <c r="AP9" s="368"/>
      <c r="AQ9" s="368"/>
      <c r="AR9" s="368"/>
      <c r="AS9" s="368"/>
      <c r="AT9" s="368"/>
      <c r="AU9" s="368"/>
      <c r="AV9" s="368"/>
      <c r="AW9" s="368"/>
      <c r="AX9" s="368"/>
      <c r="AY9" s="368"/>
      <c r="AZ9" s="368"/>
      <c r="BA9" s="368"/>
      <c r="BB9" s="368"/>
      <c r="BC9" s="368"/>
    </row>
    <row r="10" spans="1:55">
      <c r="A10" s="664"/>
      <c r="B10" s="368" t="s">
        <v>6987</v>
      </c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368"/>
      <c r="O10" s="368"/>
      <c r="P10" s="368"/>
      <c r="Q10" s="368"/>
      <c r="R10" s="368"/>
      <c r="S10" s="368"/>
      <c r="T10" s="368"/>
      <c r="U10" s="368"/>
      <c r="V10" s="368"/>
      <c r="W10" s="368"/>
      <c r="X10" s="368"/>
      <c r="Y10" s="368"/>
      <c r="Z10" s="368"/>
      <c r="AA10" s="368"/>
      <c r="AB10" s="368"/>
      <c r="AC10" s="368"/>
      <c r="AD10" s="368"/>
      <c r="AE10" s="368"/>
      <c r="AF10" s="368"/>
      <c r="AG10" s="368"/>
      <c r="AH10" s="368"/>
      <c r="AI10" s="368"/>
      <c r="AJ10" s="368"/>
      <c r="AK10" s="368"/>
      <c r="AL10" s="368"/>
      <c r="AM10" s="368"/>
      <c r="AN10" s="368"/>
      <c r="AO10" s="368"/>
      <c r="AP10" s="368"/>
      <c r="AQ10" s="368"/>
      <c r="AR10" s="368"/>
      <c r="AS10" s="368"/>
      <c r="AT10" s="368"/>
      <c r="AU10" s="368"/>
      <c r="AV10" s="368"/>
      <c r="AW10" s="368"/>
      <c r="AX10" s="368"/>
      <c r="AY10" s="368"/>
      <c r="AZ10" s="368"/>
      <c r="BA10" s="368"/>
      <c r="BB10" s="368"/>
      <c r="BC10" s="368"/>
    </row>
    <row r="11" spans="1:55">
      <c r="A11" s="664"/>
      <c r="B11" s="368" t="s">
        <v>6986</v>
      </c>
      <c r="C11" s="368"/>
      <c r="D11" s="368"/>
      <c r="E11" s="368"/>
      <c r="F11" s="368"/>
      <c r="G11" s="368"/>
      <c r="H11" s="368"/>
      <c r="I11" s="368"/>
      <c r="J11" s="368"/>
      <c r="K11" s="368"/>
      <c r="L11" s="368"/>
      <c r="M11" s="368"/>
      <c r="N11" s="368"/>
      <c r="O11" s="368"/>
      <c r="P11" s="368"/>
      <c r="Q11" s="368"/>
      <c r="R11" s="368"/>
      <c r="S11" s="368"/>
      <c r="T11" s="368"/>
      <c r="U11" s="368"/>
      <c r="V11" s="368"/>
      <c r="W11" s="368"/>
      <c r="X11" s="368"/>
      <c r="Y11" s="368"/>
      <c r="Z11" s="368"/>
      <c r="AA11" s="368"/>
      <c r="AB11" s="368"/>
      <c r="AC11" s="368"/>
      <c r="AD11" s="368"/>
      <c r="AE11" s="368"/>
      <c r="AF11" s="368"/>
      <c r="AG11" s="368"/>
      <c r="AH11" s="368"/>
      <c r="AI11" s="368"/>
      <c r="AJ11" s="368"/>
      <c r="AK11" s="368"/>
      <c r="AL11" s="368"/>
      <c r="AM11" s="368"/>
      <c r="AN11" s="368"/>
      <c r="AO11" s="368"/>
      <c r="AP11" s="368"/>
      <c r="AQ11" s="368"/>
      <c r="AR11" s="368"/>
      <c r="AS11" s="368"/>
      <c r="AT11" s="368"/>
      <c r="AU11" s="368"/>
      <c r="AV11" s="368"/>
      <c r="AW11" s="368"/>
      <c r="AX11" s="368"/>
      <c r="AY11" s="368"/>
      <c r="AZ11" s="368"/>
      <c r="BA11" s="368"/>
      <c r="BB11" s="368"/>
      <c r="BC11" s="368"/>
    </row>
    <row r="12" spans="1:55">
      <c r="A12" s="664"/>
      <c r="B12" s="368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  <c r="V12" s="368"/>
      <c r="W12" s="368"/>
      <c r="X12" s="368"/>
      <c r="Y12" s="368"/>
      <c r="Z12" s="368"/>
      <c r="AA12" s="368"/>
      <c r="AB12" s="368"/>
      <c r="AC12" s="368"/>
      <c r="AD12" s="368"/>
      <c r="AE12" s="368"/>
      <c r="AF12" s="368"/>
      <c r="AG12" s="368"/>
      <c r="AH12" s="368"/>
      <c r="AI12" s="368"/>
      <c r="AJ12" s="368"/>
      <c r="AK12" s="368"/>
      <c r="AL12" s="368"/>
      <c r="AM12" s="368"/>
      <c r="AN12" s="368"/>
      <c r="AO12" s="368"/>
      <c r="AP12" s="368"/>
      <c r="AQ12" s="368"/>
      <c r="AR12" s="368"/>
      <c r="AS12" s="368"/>
      <c r="AT12" s="368"/>
      <c r="AU12" s="368"/>
      <c r="AV12" s="368"/>
      <c r="AW12" s="368"/>
      <c r="AX12" s="368"/>
      <c r="AY12" s="368"/>
      <c r="AZ12" s="368"/>
      <c r="BA12" s="368"/>
      <c r="BB12" s="368"/>
      <c r="BC12" s="368"/>
    </row>
    <row r="13" spans="1:55" s="667" customFormat="1">
      <c r="A13" s="669" t="s">
        <v>6988</v>
      </c>
      <c r="B13" s="670" t="s">
        <v>6989</v>
      </c>
      <c r="C13" s="670"/>
      <c r="D13" s="670"/>
      <c r="E13" s="670"/>
      <c r="F13" s="670"/>
      <c r="G13" s="670"/>
      <c r="H13" s="670"/>
      <c r="I13" s="670"/>
      <c r="J13" s="670"/>
      <c r="K13" s="670"/>
      <c r="L13" s="670"/>
      <c r="M13" s="670"/>
      <c r="N13" s="670"/>
      <c r="O13" s="670"/>
      <c r="P13" s="670"/>
      <c r="Q13" s="670"/>
      <c r="R13" s="670"/>
      <c r="S13" s="670"/>
      <c r="T13" s="670"/>
      <c r="U13" s="670"/>
      <c r="V13" s="670"/>
      <c r="W13" s="670"/>
      <c r="X13" s="670"/>
      <c r="Y13" s="670"/>
      <c r="Z13" s="670"/>
      <c r="AA13" s="670"/>
      <c r="AB13" s="670"/>
      <c r="AC13" s="670"/>
      <c r="AD13" s="670"/>
      <c r="AE13" s="670"/>
      <c r="AF13" s="670"/>
      <c r="AG13" s="670"/>
      <c r="AH13" s="670"/>
      <c r="AI13" s="670"/>
      <c r="AJ13" s="670"/>
      <c r="AK13" s="670"/>
      <c r="AL13" s="670"/>
      <c r="AM13" s="670"/>
      <c r="AN13" s="670"/>
      <c r="AO13" s="670"/>
      <c r="AP13" s="670"/>
      <c r="AQ13" s="670"/>
      <c r="AR13" s="670"/>
      <c r="AS13" s="670"/>
      <c r="AT13" s="670"/>
      <c r="AU13" s="670"/>
      <c r="AV13" s="670"/>
      <c r="AW13" s="670"/>
      <c r="AX13" s="670"/>
      <c r="AY13" s="670"/>
      <c r="AZ13" s="670"/>
      <c r="BA13" s="670"/>
      <c r="BB13" s="670"/>
      <c r="BC13" s="670"/>
    </row>
    <row r="14" spans="1:55">
      <c r="A14" s="664"/>
      <c r="B14" s="368" t="s">
        <v>6990</v>
      </c>
      <c r="C14" s="368"/>
      <c r="D14" s="368"/>
      <c r="E14" s="368"/>
      <c r="F14" s="368"/>
      <c r="G14" s="368"/>
      <c r="H14" s="368"/>
      <c r="I14" s="368"/>
      <c r="J14" s="368"/>
      <c r="K14" s="368"/>
      <c r="L14" s="368"/>
      <c r="M14" s="368"/>
      <c r="N14" s="368"/>
      <c r="O14" s="368"/>
      <c r="P14" s="368"/>
      <c r="Q14" s="368"/>
      <c r="R14" s="368"/>
      <c r="S14" s="368"/>
      <c r="T14" s="368"/>
      <c r="U14" s="368"/>
      <c r="V14" s="368"/>
      <c r="W14" s="368"/>
      <c r="X14" s="368"/>
      <c r="Y14" s="368"/>
      <c r="Z14" s="368"/>
      <c r="AA14" s="368"/>
      <c r="AB14" s="368"/>
      <c r="AC14" s="368"/>
      <c r="AD14" s="368"/>
      <c r="AE14" s="368"/>
      <c r="AF14" s="368"/>
      <c r="AG14" s="368"/>
      <c r="AH14" s="368"/>
      <c r="AI14" s="368"/>
      <c r="AJ14" s="368"/>
      <c r="AK14" s="368"/>
      <c r="AL14" s="368"/>
      <c r="AM14" s="368"/>
      <c r="AN14" s="368"/>
      <c r="AO14" s="368"/>
      <c r="AP14" s="368"/>
      <c r="AQ14" s="368"/>
      <c r="AR14" s="368"/>
      <c r="AS14" s="368"/>
      <c r="AT14" s="368"/>
      <c r="AU14" s="368"/>
      <c r="AV14" s="368"/>
      <c r="AW14" s="368"/>
      <c r="AX14" s="368"/>
      <c r="AY14" s="368"/>
      <c r="AZ14" s="368"/>
      <c r="BA14" s="368"/>
      <c r="BB14" s="368"/>
      <c r="BC14" s="368"/>
    </row>
    <row r="15" spans="1:55">
      <c r="A15" s="664"/>
      <c r="B15" s="368" t="s">
        <v>6991</v>
      </c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68"/>
      <c r="AG15" s="368"/>
      <c r="AH15" s="368"/>
      <c r="AI15" s="368"/>
      <c r="AJ15" s="368"/>
      <c r="AK15" s="368"/>
      <c r="AL15" s="36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Y15" s="368"/>
      <c r="AZ15" s="368"/>
      <c r="BA15" s="368"/>
      <c r="BB15" s="368"/>
      <c r="BC15" s="368"/>
    </row>
    <row r="16" spans="1:55">
      <c r="A16" s="664"/>
      <c r="B16" s="368" t="s">
        <v>6992</v>
      </c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368"/>
      <c r="P16" s="368"/>
      <c r="Q16" s="368"/>
      <c r="R16" s="368"/>
      <c r="S16" s="368"/>
      <c r="T16" s="368"/>
      <c r="U16" s="368"/>
      <c r="V16" s="368"/>
      <c r="W16" s="368"/>
      <c r="X16" s="368"/>
      <c r="Y16" s="368"/>
      <c r="Z16" s="368"/>
      <c r="AA16" s="368"/>
      <c r="AB16" s="368"/>
      <c r="AC16" s="368"/>
      <c r="AD16" s="368"/>
      <c r="AE16" s="368"/>
      <c r="AF16" s="368"/>
      <c r="AG16" s="368"/>
      <c r="AH16" s="368"/>
      <c r="AI16" s="368"/>
      <c r="AJ16" s="368"/>
      <c r="AK16" s="368"/>
      <c r="AL16" s="36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Y16" s="368"/>
      <c r="AZ16" s="368"/>
      <c r="BA16" s="368"/>
      <c r="BB16" s="368"/>
      <c r="BC16" s="368"/>
    </row>
    <row r="17" spans="1:55">
      <c r="A17" s="664"/>
      <c r="B17" s="368" t="s">
        <v>6993</v>
      </c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  <c r="R17" s="368"/>
      <c r="S17" s="368"/>
      <c r="T17" s="368"/>
      <c r="U17" s="368"/>
      <c r="V17" s="368"/>
      <c r="W17" s="368"/>
      <c r="X17" s="368"/>
      <c r="Y17" s="368"/>
      <c r="Z17" s="368"/>
      <c r="AA17" s="368"/>
      <c r="AB17" s="368"/>
      <c r="AC17" s="368"/>
      <c r="AD17" s="368"/>
      <c r="AE17" s="368"/>
      <c r="AF17" s="368"/>
      <c r="AG17" s="368"/>
      <c r="AH17" s="368"/>
      <c r="AI17" s="368"/>
      <c r="AJ17" s="368"/>
      <c r="AK17" s="368"/>
      <c r="AL17" s="368"/>
      <c r="AM17" s="368"/>
      <c r="AN17" s="368"/>
      <c r="AO17" s="368"/>
      <c r="AP17" s="368"/>
      <c r="AQ17" s="368"/>
      <c r="AR17" s="368"/>
      <c r="AS17" s="368"/>
      <c r="AT17" s="368"/>
      <c r="AU17" s="368"/>
      <c r="AV17" s="368"/>
      <c r="AW17" s="368"/>
      <c r="AX17" s="368"/>
      <c r="AY17" s="368"/>
      <c r="AZ17" s="368"/>
      <c r="BA17" s="368"/>
      <c r="BB17" s="368"/>
      <c r="BC17" s="368"/>
    </row>
    <row r="18" spans="1:55">
      <c r="A18" s="664"/>
      <c r="B18" s="368" t="s">
        <v>6994</v>
      </c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8"/>
      <c r="AC18" s="368"/>
      <c r="AD18" s="368"/>
      <c r="AE18" s="368"/>
      <c r="AF18" s="368"/>
      <c r="AG18" s="368"/>
      <c r="AH18" s="368"/>
      <c r="AI18" s="368"/>
      <c r="AJ18" s="368"/>
      <c r="AK18" s="368"/>
      <c r="AL18" s="368"/>
      <c r="AM18" s="368"/>
      <c r="AN18" s="368"/>
      <c r="AO18" s="368"/>
      <c r="AP18" s="368"/>
      <c r="AQ18" s="368"/>
      <c r="AR18" s="368"/>
      <c r="AS18" s="368"/>
      <c r="AT18" s="368"/>
      <c r="AU18" s="368"/>
      <c r="AV18" s="368"/>
      <c r="AW18" s="368"/>
      <c r="AX18" s="368"/>
      <c r="AY18" s="368"/>
      <c r="AZ18" s="368"/>
      <c r="BA18" s="368"/>
      <c r="BB18" s="368"/>
      <c r="BC18" s="368"/>
    </row>
    <row r="19" spans="1:55">
      <c r="A19" s="664"/>
      <c r="B19" s="368" t="s">
        <v>6995</v>
      </c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68"/>
      <c r="P19" s="368"/>
      <c r="Q19" s="368"/>
      <c r="R19" s="368"/>
      <c r="S19" s="368"/>
      <c r="T19" s="368"/>
      <c r="U19" s="368"/>
      <c r="V19" s="368"/>
      <c r="W19" s="368"/>
      <c r="X19" s="368"/>
      <c r="Y19" s="368"/>
      <c r="Z19" s="368"/>
      <c r="AA19" s="368"/>
      <c r="AB19" s="368"/>
      <c r="AC19" s="368"/>
      <c r="AD19" s="368"/>
      <c r="AE19" s="368"/>
      <c r="AF19" s="368"/>
      <c r="AG19" s="368"/>
      <c r="AH19" s="368"/>
      <c r="AI19" s="368"/>
      <c r="AJ19" s="368"/>
      <c r="AK19" s="368"/>
      <c r="AL19" s="368"/>
      <c r="AM19" s="368"/>
      <c r="AN19" s="368"/>
      <c r="AO19" s="368"/>
      <c r="AP19" s="368"/>
      <c r="AQ19" s="368"/>
      <c r="AR19" s="368"/>
      <c r="AS19" s="368"/>
      <c r="AT19" s="368"/>
      <c r="AU19" s="368"/>
      <c r="AV19" s="368"/>
      <c r="AW19" s="368"/>
      <c r="AX19" s="368"/>
      <c r="AY19" s="368"/>
      <c r="AZ19" s="368"/>
      <c r="BA19" s="368"/>
      <c r="BB19" s="368"/>
      <c r="BC19" s="368"/>
    </row>
    <row r="20" spans="1:55">
      <c r="A20" s="664"/>
      <c r="B20" s="368" t="s">
        <v>6996</v>
      </c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8"/>
      <c r="AC20" s="368"/>
      <c r="AD20" s="368"/>
      <c r="AE20" s="368"/>
      <c r="AF20" s="368"/>
      <c r="AG20" s="368"/>
      <c r="AH20" s="368"/>
      <c r="AI20" s="368"/>
      <c r="AJ20" s="368"/>
      <c r="AK20" s="368"/>
      <c r="AL20" s="368"/>
      <c r="AM20" s="368"/>
      <c r="AN20" s="368"/>
      <c r="AO20" s="368"/>
      <c r="AP20" s="368"/>
      <c r="AQ20" s="368"/>
      <c r="AR20" s="368"/>
      <c r="AS20" s="368"/>
      <c r="AT20" s="368"/>
      <c r="AU20" s="368"/>
      <c r="AV20" s="368"/>
      <c r="AW20" s="368"/>
      <c r="AX20" s="368"/>
      <c r="AY20" s="368"/>
      <c r="AZ20" s="368"/>
      <c r="BA20" s="368"/>
      <c r="BB20" s="368"/>
      <c r="BC20" s="368"/>
    </row>
    <row r="21" spans="1:55">
      <c r="A21" s="664"/>
      <c r="B21" s="368" t="s">
        <v>6997</v>
      </c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  <c r="R21" s="368"/>
      <c r="S21" s="368"/>
      <c r="T21" s="368"/>
      <c r="U21" s="368"/>
      <c r="V21" s="368"/>
      <c r="W21" s="368"/>
      <c r="X21" s="368"/>
      <c r="Y21" s="368"/>
      <c r="Z21" s="368"/>
      <c r="AA21" s="368"/>
      <c r="AB21" s="368"/>
      <c r="AC21" s="368"/>
      <c r="AD21" s="368"/>
      <c r="AE21" s="368"/>
      <c r="AF21" s="368"/>
      <c r="AG21" s="368"/>
      <c r="AH21" s="368"/>
      <c r="AI21" s="368"/>
      <c r="AJ21" s="368"/>
      <c r="AK21" s="368"/>
      <c r="AL21" s="368"/>
      <c r="AM21" s="368"/>
      <c r="AN21" s="368"/>
      <c r="AO21" s="368"/>
      <c r="AP21" s="368"/>
      <c r="AQ21" s="368"/>
      <c r="AR21" s="368"/>
      <c r="AS21" s="368"/>
      <c r="AT21" s="368"/>
      <c r="AU21" s="368"/>
      <c r="AV21" s="368"/>
      <c r="AW21" s="368"/>
      <c r="AX21" s="368"/>
      <c r="AY21" s="368"/>
      <c r="AZ21" s="368"/>
      <c r="BA21" s="368"/>
      <c r="BB21" s="368"/>
      <c r="BC21" s="368"/>
    </row>
    <row r="22" spans="1:55">
      <c r="A22" s="664"/>
      <c r="B22" s="368" t="s">
        <v>6998</v>
      </c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68"/>
      <c r="AG22" s="368"/>
      <c r="AH22" s="368"/>
      <c r="AI22" s="368"/>
      <c r="AJ22" s="368"/>
      <c r="AK22" s="368"/>
      <c r="AL22" s="368"/>
      <c r="AM22" s="368"/>
      <c r="AN22" s="368"/>
      <c r="AO22" s="368"/>
      <c r="AP22" s="368"/>
      <c r="AQ22" s="368"/>
      <c r="AR22" s="368"/>
      <c r="AS22" s="368"/>
      <c r="AT22" s="368"/>
      <c r="AU22" s="368"/>
      <c r="AV22" s="368"/>
      <c r="AW22" s="368"/>
      <c r="AX22" s="368"/>
      <c r="AY22" s="368"/>
      <c r="AZ22" s="368"/>
      <c r="BA22" s="368"/>
      <c r="BB22" s="368"/>
      <c r="BC22" s="368"/>
    </row>
    <row r="23" spans="1:55">
      <c r="A23" s="664"/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68"/>
      <c r="AG23" s="368"/>
      <c r="AH23" s="368"/>
      <c r="AI23" s="368"/>
      <c r="AJ23" s="368"/>
      <c r="AK23" s="368"/>
      <c r="AL23" s="368"/>
      <c r="AM23" s="368"/>
      <c r="AN23" s="368"/>
      <c r="AO23" s="368"/>
      <c r="AP23" s="368"/>
      <c r="AQ23" s="368"/>
      <c r="AR23" s="368"/>
      <c r="AS23" s="368"/>
      <c r="AT23" s="368"/>
      <c r="AU23" s="368"/>
      <c r="AV23" s="368"/>
      <c r="AW23" s="368"/>
      <c r="AX23" s="368"/>
      <c r="AY23" s="368"/>
      <c r="AZ23" s="368"/>
      <c r="BA23" s="368"/>
      <c r="BB23" s="368"/>
      <c r="BC23" s="368"/>
    </row>
    <row r="24" spans="1:55" s="667" customFormat="1">
      <c r="A24" s="669" t="s">
        <v>6999</v>
      </c>
      <c r="B24" s="670" t="s">
        <v>7000</v>
      </c>
      <c r="C24" s="670"/>
      <c r="D24" s="670"/>
      <c r="E24" s="670"/>
      <c r="F24" s="670"/>
      <c r="G24" s="670"/>
      <c r="H24" s="670"/>
      <c r="I24" s="670"/>
      <c r="J24" s="670"/>
      <c r="K24" s="670"/>
      <c r="L24" s="670"/>
      <c r="M24" s="670"/>
      <c r="N24" s="670"/>
      <c r="O24" s="670"/>
      <c r="P24" s="670"/>
      <c r="Q24" s="670"/>
      <c r="R24" s="670"/>
      <c r="S24" s="670"/>
      <c r="T24" s="670"/>
      <c r="U24" s="670"/>
      <c r="V24" s="670"/>
      <c r="W24" s="670"/>
      <c r="X24" s="670"/>
      <c r="Y24" s="670"/>
      <c r="Z24" s="670"/>
      <c r="AA24" s="670"/>
      <c r="AB24" s="670"/>
      <c r="AC24" s="670"/>
      <c r="AD24" s="670"/>
      <c r="AE24" s="670"/>
      <c r="AF24" s="670"/>
      <c r="AG24" s="670"/>
      <c r="AH24" s="670"/>
      <c r="AI24" s="670"/>
      <c r="AJ24" s="670"/>
      <c r="AK24" s="670"/>
      <c r="AL24" s="670"/>
      <c r="AM24" s="670"/>
      <c r="AN24" s="670"/>
      <c r="AO24" s="670"/>
      <c r="AP24" s="670"/>
      <c r="AQ24" s="670"/>
      <c r="AR24" s="670"/>
      <c r="AS24" s="670"/>
      <c r="AT24" s="670"/>
      <c r="AU24" s="670"/>
      <c r="AV24" s="670"/>
      <c r="AW24" s="670"/>
      <c r="AX24" s="670"/>
      <c r="AY24" s="670"/>
      <c r="AZ24" s="670"/>
      <c r="BA24" s="670"/>
      <c r="BB24" s="670"/>
      <c r="BC24" s="670"/>
    </row>
    <row r="25" spans="1:55">
      <c r="A25" s="664"/>
      <c r="B25" s="368" t="s">
        <v>7001</v>
      </c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368"/>
      <c r="AJ25" s="368"/>
      <c r="AK25" s="368"/>
      <c r="AL25" s="368"/>
      <c r="AM25" s="368"/>
      <c r="AN25" s="368"/>
      <c r="AO25" s="368"/>
      <c r="AP25" s="368"/>
      <c r="AQ25" s="368"/>
      <c r="AR25" s="368"/>
      <c r="AS25" s="368"/>
      <c r="AT25" s="368"/>
      <c r="AU25" s="368"/>
      <c r="AV25" s="368"/>
      <c r="AW25" s="368"/>
      <c r="AX25" s="368"/>
      <c r="AY25" s="368"/>
      <c r="AZ25" s="368"/>
      <c r="BA25" s="368"/>
      <c r="BB25" s="368"/>
      <c r="BC25" s="368"/>
    </row>
    <row r="26" spans="1:55">
      <c r="A26" s="664"/>
      <c r="B26" s="368" t="s">
        <v>7002</v>
      </c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68"/>
      <c r="U26" s="368"/>
      <c r="V26" s="368"/>
      <c r="W26" s="368"/>
      <c r="X26" s="368"/>
      <c r="Y26" s="368"/>
      <c r="Z26" s="368"/>
      <c r="AA26" s="368"/>
      <c r="AB26" s="368"/>
      <c r="AC26" s="368"/>
      <c r="AD26" s="368"/>
      <c r="AE26" s="368"/>
      <c r="AF26" s="368"/>
      <c r="AG26" s="368"/>
      <c r="AH26" s="368"/>
      <c r="AI26" s="368"/>
      <c r="AJ26" s="368"/>
      <c r="AK26" s="368"/>
      <c r="AL26" s="368"/>
      <c r="AM26" s="368"/>
      <c r="AN26" s="368"/>
      <c r="AO26" s="368"/>
      <c r="AP26" s="368"/>
      <c r="AQ26" s="368"/>
      <c r="AR26" s="368"/>
      <c r="AS26" s="368"/>
      <c r="AT26" s="368"/>
      <c r="AU26" s="368"/>
      <c r="AV26" s="368"/>
      <c r="AW26" s="368"/>
      <c r="AX26" s="368"/>
      <c r="AY26" s="368"/>
      <c r="AZ26" s="368"/>
      <c r="BA26" s="368"/>
      <c r="BB26" s="368"/>
      <c r="BC26" s="368"/>
    </row>
    <row r="27" spans="1:55">
      <c r="A27" s="664"/>
      <c r="B27" s="368" t="s">
        <v>7003</v>
      </c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Y27" s="368"/>
      <c r="Z27" s="368"/>
      <c r="AA27" s="368"/>
      <c r="AB27" s="368"/>
      <c r="AC27" s="368"/>
      <c r="AD27" s="368"/>
      <c r="AE27" s="368"/>
      <c r="AF27" s="368"/>
      <c r="AG27" s="368"/>
      <c r="AH27" s="368"/>
      <c r="AI27" s="368"/>
      <c r="AJ27" s="368"/>
      <c r="AK27" s="368"/>
      <c r="AL27" s="368"/>
      <c r="AM27" s="368"/>
      <c r="AN27" s="368"/>
      <c r="AO27" s="368"/>
      <c r="AP27" s="368"/>
      <c r="AQ27" s="368"/>
      <c r="AR27" s="368"/>
      <c r="AS27" s="368"/>
      <c r="AT27" s="368"/>
      <c r="AU27" s="368"/>
      <c r="AV27" s="368"/>
      <c r="AW27" s="368"/>
      <c r="AX27" s="368"/>
      <c r="AY27" s="368"/>
      <c r="AZ27" s="368"/>
      <c r="BA27" s="368"/>
      <c r="BB27" s="368"/>
      <c r="BC27" s="368"/>
    </row>
    <row r="28" spans="1:55">
      <c r="A28" s="664"/>
      <c r="B28" s="368" t="s">
        <v>7004</v>
      </c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8"/>
      <c r="AV28" s="368"/>
      <c r="AW28" s="368"/>
      <c r="AX28" s="368"/>
      <c r="AY28" s="368"/>
      <c r="AZ28" s="368"/>
      <c r="BA28" s="368"/>
      <c r="BB28" s="368"/>
      <c r="BC28" s="368"/>
    </row>
    <row r="29" spans="1:55">
      <c r="A29" s="664"/>
      <c r="B29" s="368" t="s">
        <v>7005</v>
      </c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68"/>
      <c r="AO29" s="368"/>
      <c r="AP29" s="368"/>
      <c r="AQ29" s="368"/>
      <c r="AR29" s="368"/>
      <c r="AS29" s="368"/>
      <c r="AT29" s="368"/>
      <c r="AU29" s="368"/>
      <c r="AV29" s="368"/>
      <c r="AW29" s="368"/>
      <c r="AX29" s="368"/>
      <c r="AY29" s="368"/>
      <c r="AZ29" s="368"/>
      <c r="BA29" s="368"/>
      <c r="BB29" s="368"/>
      <c r="BC29" s="368"/>
    </row>
    <row r="30" spans="1:55">
      <c r="A30" s="664"/>
      <c r="B30" s="368" t="s">
        <v>7006</v>
      </c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  <c r="AG30" s="368"/>
      <c r="AH30" s="368"/>
      <c r="AI30" s="368"/>
      <c r="AJ30" s="368"/>
      <c r="AK30" s="368"/>
      <c r="AL30" s="368"/>
      <c r="AM30" s="368"/>
      <c r="AN30" s="368"/>
      <c r="AO30" s="368"/>
      <c r="AP30" s="368"/>
      <c r="AQ30" s="368"/>
      <c r="AR30" s="368"/>
      <c r="AS30" s="368"/>
      <c r="AT30" s="368"/>
      <c r="AU30" s="368"/>
      <c r="AV30" s="368"/>
      <c r="AW30" s="368"/>
      <c r="AX30" s="368"/>
      <c r="AY30" s="368"/>
      <c r="AZ30" s="368"/>
      <c r="BA30" s="368"/>
      <c r="BB30" s="368"/>
      <c r="BC30" s="368"/>
    </row>
    <row r="31" spans="1:55">
      <c r="A31" s="664"/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8"/>
      <c r="AD31" s="368"/>
      <c r="AE31" s="368"/>
      <c r="AF31" s="368"/>
      <c r="AG31" s="368"/>
      <c r="AH31" s="368"/>
      <c r="AI31" s="368"/>
      <c r="AJ31" s="368"/>
      <c r="AK31" s="368"/>
      <c r="AL31" s="368"/>
      <c r="AM31" s="368"/>
      <c r="AN31" s="368"/>
      <c r="AO31" s="368"/>
      <c r="AP31" s="368"/>
      <c r="AQ31" s="368"/>
      <c r="AR31" s="368"/>
      <c r="AS31" s="368"/>
      <c r="AT31" s="368"/>
      <c r="AU31" s="368"/>
      <c r="AV31" s="368"/>
      <c r="AW31" s="368"/>
      <c r="AX31" s="368"/>
      <c r="AY31" s="368"/>
      <c r="AZ31" s="368"/>
      <c r="BA31" s="368"/>
      <c r="BB31" s="368"/>
      <c r="BC31" s="368"/>
    </row>
    <row r="32" spans="1:55">
      <c r="A32" s="664" t="s">
        <v>7007</v>
      </c>
      <c r="B32" s="368" t="s">
        <v>7008</v>
      </c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8"/>
      <c r="AC32" s="368"/>
      <c r="AD32" s="368"/>
      <c r="AE32" s="368"/>
      <c r="AF32" s="368"/>
      <c r="AG32" s="368"/>
      <c r="AH32" s="368"/>
      <c r="AI32" s="368"/>
      <c r="AJ32" s="368"/>
      <c r="AK32" s="368"/>
      <c r="AL32" s="368"/>
      <c r="AM32" s="368"/>
      <c r="AN32" s="368"/>
      <c r="AO32" s="368"/>
      <c r="AP32" s="368"/>
      <c r="AQ32" s="368"/>
      <c r="AR32" s="368"/>
      <c r="AS32" s="368"/>
      <c r="AT32" s="368"/>
      <c r="AU32" s="368"/>
      <c r="AV32" s="368"/>
      <c r="AW32" s="368"/>
      <c r="AX32" s="368"/>
      <c r="AY32" s="368"/>
      <c r="AZ32" s="368"/>
      <c r="BA32" s="368"/>
      <c r="BB32" s="368"/>
      <c r="BC32" s="368"/>
    </row>
    <row r="33" spans="1:55">
      <c r="A33" s="664"/>
      <c r="B33" s="368" t="s">
        <v>7009</v>
      </c>
      <c r="C33" s="368"/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368"/>
      <c r="P33" s="368"/>
      <c r="Q33" s="368"/>
      <c r="R33" s="368"/>
      <c r="S33" s="368"/>
      <c r="T33" s="368"/>
      <c r="U33" s="368"/>
      <c r="V33" s="368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  <c r="AG33" s="368"/>
      <c r="AH33" s="368"/>
      <c r="AI33" s="368"/>
      <c r="AJ33" s="368"/>
      <c r="AK33" s="368"/>
      <c r="AL33" s="368"/>
      <c r="AM33" s="368"/>
      <c r="AN33" s="368"/>
      <c r="AO33" s="368"/>
      <c r="AP33" s="368"/>
      <c r="AQ33" s="368"/>
      <c r="AR33" s="368"/>
      <c r="AS33" s="368"/>
      <c r="AT33" s="368"/>
      <c r="AU33" s="368"/>
      <c r="AV33" s="368"/>
      <c r="AW33" s="368"/>
      <c r="AX33" s="368"/>
      <c r="AY33" s="368"/>
      <c r="AZ33" s="368"/>
      <c r="BA33" s="368"/>
      <c r="BB33" s="368"/>
      <c r="BC33" s="368"/>
    </row>
    <row r="34" spans="1:55">
      <c r="A34" s="664"/>
      <c r="B34" s="368" t="s">
        <v>7010</v>
      </c>
      <c r="C34" s="368"/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  <c r="O34" s="368"/>
      <c r="P34" s="368"/>
      <c r="Q34" s="368"/>
      <c r="R34" s="368"/>
      <c r="S34" s="368"/>
      <c r="T34" s="368"/>
      <c r="U34" s="368"/>
      <c r="V34" s="368"/>
      <c r="W34" s="368"/>
      <c r="X34" s="368"/>
      <c r="Y34" s="368"/>
      <c r="Z34" s="368"/>
      <c r="AA34" s="368"/>
      <c r="AB34" s="368"/>
      <c r="AC34" s="368"/>
      <c r="AD34" s="368"/>
      <c r="AE34" s="368"/>
      <c r="AF34" s="368"/>
      <c r="AG34" s="368"/>
      <c r="AH34" s="368"/>
      <c r="AI34" s="368"/>
      <c r="AJ34" s="368"/>
      <c r="AK34" s="368"/>
      <c r="AL34" s="368"/>
      <c r="AM34" s="368"/>
      <c r="AN34" s="368"/>
      <c r="AO34" s="368"/>
      <c r="AP34" s="368"/>
      <c r="AQ34" s="368"/>
      <c r="AR34" s="368"/>
      <c r="AS34" s="368"/>
      <c r="AT34" s="368"/>
      <c r="AU34" s="368"/>
      <c r="AV34" s="368"/>
      <c r="AW34" s="368"/>
      <c r="AX34" s="368"/>
      <c r="AY34" s="368"/>
      <c r="AZ34" s="368"/>
      <c r="BA34" s="368"/>
      <c r="BB34" s="368"/>
      <c r="BC34" s="368"/>
    </row>
    <row r="35" spans="1:55">
      <c r="A35" s="664"/>
      <c r="B35" s="368" t="s">
        <v>7011</v>
      </c>
      <c r="C35" s="368"/>
      <c r="D35" s="368"/>
      <c r="E35" s="368"/>
      <c r="F35" s="368"/>
      <c r="G35" s="368"/>
      <c r="H35" s="368"/>
      <c r="I35" s="368"/>
      <c r="J35" s="368"/>
      <c r="K35" s="368"/>
      <c r="L35" s="368"/>
      <c r="M35" s="368"/>
      <c r="N35" s="368"/>
      <c r="O35" s="368"/>
      <c r="P35" s="368"/>
      <c r="Q35" s="368"/>
      <c r="R35" s="368"/>
      <c r="S35" s="368"/>
      <c r="T35" s="368"/>
      <c r="U35" s="368"/>
      <c r="V35" s="368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  <c r="AG35" s="368"/>
      <c r="AH35" s="368"/>
      <c r="AI35" s="368"/>
      <c r="AJ35" s="368"/>
      <c r="AK35" s="368"/>
      <c r="AL35" s="368"/>
      <c r="AM35" s="368"/>
      <c r="AN35" s="368"/>
      <c r="AO35" s="368"/>
      <c r="AP35" s="368"/>
      <c r="AQ35" s="368"/>
      <c r="AR35" s="368"/>
      <c r="AS35" s="368"/>
      <c r="AT35" s="368"/>
      <c r="AU35" s="368"/>
      <c r="AV35" s="368"/>
      <c r="AW35" s="368"/>
      <c r="AX35" s="368"/>
      <c r="AY35" s="368"/>
      <c r="AZ35" s="368"/>
      <c r="BA35" s="368"/>
      <c r="BB35" s="368"/>
      <c r="BC35" s="368"/>
    </row>
    <row r="36" spans="1:55">
      <c r="A36" s="664"/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  <c r="AA36" s="368"/>
      <c r="AB36" s="368"/>
      <c r="AC36" s="368"/>
      <c r="AD36" s="368"/>
      <c r="AE36" s="368"/>
      <c r="AF36" s="368"/>
      <c r="AG36" s="368"/>
      <c r="AH36" s="368"/>
      <c r="AI36" s="368"/>
      <c r="AJ36" s="368"/>
      <c r="AK36" s="368"/>
      <c r="AL36" s="368"/>
      <c r="AM36" s="368"/>
      <c r="AN36" s="368"/>
      <c r="AO36" s="368"/>
      <c r="AP36" s="368"/>
      <c r="AQ36" s="368"/>
      <c r="AR36" s="368"/>
      <c r="AS36" s="368"/>
      <c r="AT36" s="368"/>
      <c r="AU36" s="368"/>
      <c r="AV36" s="368"/>
      <c r="AW36" s="368"/>
      <c r="AX36" s="368"/>
      <c r="AY36" s="368"/>
      <c r="AZ36" s="368"/>
      <c r="BA36" s="368"/>
      <c r="BB36" s="368"/>
      <c r="BC36" s="368"/>
    </row>
    <row r="37" spans="1:55">
      <c r="A37" s="664" t="s">
        <v>7012</v>
      </c>
      <c r="B37" s="368" t="s">
        <v>7013</v>
      </c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  <c r="R37" s="368"/>
      <c r="S37" s="368"/>
      <c r="T37" s="368"/>
      <c r="U37" s="368"/>
      <c r="V37" s="368"/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  <c r="AG37" s="368"/>
      <c r="AH37" s="368"/>
      <c r="AI37" s="368"/>
      <c r="AJ37" s="368"/>
      <c r="AK37" s="368"/>
      <c r="AL37" s="368"/>
      <c r="AM37" s="368"/>
      <c r="AN37" s="368"/>
      <c r="AO37" s="368"/>
      <c r="AP37" s="368"/>
      <c r="AQ37" s="368"/>
      <c r="AR37" s="368"/>
      <c r="AS37" s="368"/>
      <c r="AT37" s="368"/>
      <c r="AU37" s="368"/>
      <c r="AV37" s="368"/>
      <c r="AW37" s="368"/>
      <c r="AX37" s="368"/>
      <c r="AY37" s="368"/>
      <c r="AZ37" s="368"/>
      <c r="BA37" s="368"/>
      <c r="BB37" s="368"/>
      <c r="BC37" s="368"/>
    </row>
    <row r="38" spans="1:55">
      <c r="A38" s="664"/>
      <c r="B38" s="368" t="s">
        <v>7014</v>
      </c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368"/>
      <c r="V38" s="368"/>
      <c r="W38" s="368"/>
      <c r="X38" s="368"/>
      <c r="Y38" s="368"/>
      <c r="Z38" s="368"/>
      <c r="AA38" s="368"/>
      <c r="AB38" s="368"/>
      <c r="AC38" s="368"/>
      <c r="AD38" s="368"/>
      <c r="AE38" s="368"/>
      <c r="AF38" s="368"/>
      <c r="AG38" s="368"/>
      <c r="AH38" s="368"/>
      <c r="AI38" s="368"/>
      <c r="AJ38" s="368"/>
      <c r="AK38" s="368"/>
      <c r="AL38" s="368"/>
      <c r="AM38" s="368"/>
      <c r="AN38" s="368"/>
      <c r="AO38" s="368"/>
      <c r="AP38" s="368"/>
      <c r="AQ38" s="368"/>
      <c r="AR38" s="368"/>
      <c r="AS38" s="368"/>
      <c r="AT38" s="368"/>
      <c r="AU38" s="368"/>
      <c r="AV38" s="368"/>
      <c r="AW38" s="368"/>
      <c r="AX38" s="368"/>
      <c r="AY38" s="368"/>
      <c r="AZ38" s="368"/>
      <c r="BA38" s="368"/>
      <c r="BB38" s="368"/>
      <c r="BC38" s="368"/>
    </row>
    <row r="39" spans="1:55">
      <c r="A39" s="664"/>
      <c r="B39" s="368" t="s">
        <v>7015</v>
      </c>
      <c r="C39" s="368"/>
      <c r="D39" s="368"/>
      <c r="E39" s="368"/>
      <c r="F39" s="368"/>
      <c r="G39" s="368"/>
      <c r="H39" s="368"/>
      <c r="I39" s="368"/>
      <c r="J39" s="368"/>
      <c r="K39" s="368"/>
      <c r="L39" s="368"/>
      <c r="M39" s="368"/>
      <c r="N39" s="368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8"/>
      <c r="AC39" s="368"/>
      <c r="AD39" s="368"/>
      <c r="AE39" s="368"/>
      <c r="AF39" s="368"/>
      <c r="AG39" s="368"/>
      <c r="AH39" s="368"/>
      <c r="AI39" s="368"/>
      <c r="AJ39" s="368"/>
      <c r="AK39" s="368"/>
      <c r="AL39" s="368"/>
      <c r="AM39" s="368"/>
      <c r="AN39" s="368"/>
      <c r="AO39" s="368"/>
      <c r="AP39" s="368"/>
      <c r="AQ39" s="368"/>
      <c r="AR39" s="368"/>
      <c r="AS39" s="368"/>
      <c r="AT39" s="368"/>
      <c r="AU39" s="368"/>
      <c r="AV39" s="368"/>
      <c r="AW39" s="368"/>
      <c r="AX39" s="368"/>
      <c r="AY39" s="368"/>
      <c r="AZ39" s="368"/>
      <c r="BA39" s="368"/>
      <c r="BB39" s="368"/>
      <c r="BC39" s="368"/>
    </row>
    <row r="40" spans="1:55">
      <c r="A40" s="664"/>
      <c r="B40" s="368" t="s">
        <v>7016</v>
      </c>
      <c r="C40" s="368"/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  <c r="V40" s="368"/>
      <c r="W40" s="368"/>
      <c r="X40" s="368"/>
      <c r="Y40" s="368"/>
      <c r="Z40" s="368"/>
      <c r="AA40" s="368"/>
      <c r="AB40" s="368"/>
      <c r="AC40" s="368"/>
      <c r="AD40" s="368"/>
      <c r="AE40" s="368"/>
      <c r="AF40" s="368"/>
      <c r="AG40" s="368"/>
      <c r="AH40" s="368"/>
      <c r="AI40" s="368"/>
      <c r="AJ40" s="368"/>
      <c r="AK40" s="368"/>
      <c r="AL40" s="368"/>
      <c r="AM40" s="368"/>
      <c r="AN40" s="368"/>
      <c r="AO40" s="368"/>
      <c r="AP40" s="368"/>
      <c r="AQ40" s="368"/>
      <c r="AR40" s="368"/>
      <c r="AS40" s="368"/>
      <c r="AT40" s="368"/>
      <c r="AU40" s="368"/>
      <c r="AV40" s="368"/>
      <c r="AW40" s="368"/>
      <c r="AX40" s="368"/>
      <c r="AY40" s="368"/>
      <c r="AZ40" s="368"/>
      <c r="BA40" s="368"/>
      <c r="BB40" s="368"/>
      <c r="BC40" s="368"/>
    </row>
    <row r="41" spans="1:55">
      <c r="A41" s="664"/>
      <c r="B41" s="368"/>
      <c r="C41" s="368"/>
      <c r="D41" s="368"/>
      <c r="E41" s="368"/>
      <c r="F41" s="368"/>
      <c r="G41" s="368"/>
      <c r="H41" s="368"/>
      <c r="I41" s="368"/>
      <c r="J41" s="368"/>
      <c r="K41" s="368"/>
      <c r="L41" s="368"/>
      <c r="M41" s="368"/>
      <c r="N41" s="368"/>
      <c r="O41" s="368"/>
      <c r="P41" s="368"/>
      <c r="Q41" s="368"/>
      <c r="R41" s="368"/>
      <c r="S41" s="368"/>
      <c r="T41" s="368"/>
      <c r="U41" s="368"/>
      <c r="V41" s="368"/>
      <c r="W41" s="368"/>
      <c r="X41" s="368"/>
      <c r="Y41" s="368"/>
      <c r="Z41" s="368"/>
      <c r="AA41" s="368"/>
      <c r="AB41" s="368"/>
      <c r="AC41" s="368"/>
      <c r="AD41" s="368"/>
      <c r="AE41" s="368"/>
      <c r="AF41" s="368"/>
      <c r="AG41" s="368"/>
      <c r="AH41" s="368"/>
      <c r="AI41" s="368"/>
      <c r="AJ41" s="368"/>
      <c r="AK41" s="368"/>
      <c r="AL41" s="368"/>
      <c r="AM41" s="368"/>
      <c r="AN41" s="368"/>
      <c r="AO41" s="368"/>
      <c r="AP41" s="368"/>
      <c r="AQ41" s="368"/>
      <c r="AR41" s="368"/>
      <c r="AS41" s="368"/>
      <c r="AT41" s="368"/>
      <c r="AU41" s="368"/>
      <c r="AV41" s="368"/>
      <c r="AW41" s="368"/>
      <c r="AX41" s="368"/>
      <c r="AY41" s="368"/>
      <c r="AZ41" s="368"/>
      <c r="BA41" s="368"/>
      <c r="BB41" s="368"/>
      <c r="BC41" s="368"/>
    </row>
    <row r="42" spans="1:55">
      <c r="A42" s="664" t="s">
        <v>7017</v>
      </c>
      <c r="B42" s="368" t="s">
        <v>7018</v>
      </c>
      <c r="C42" s="368"/>
      <c r="D42" s="368"/>
      <c r="E42" s="368"/>
      <c r="F42" s="368"/>
      <c r="G42" s="368"/>
      <c r="H42" s="368"/>
      <c r="I42" s="36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8"/>
      <c r="AC42" s="368"/>
      <c r="AD42" s="368"/>
      <c r="AE42" s="368"/>
      <c r="AF42" s="368"/>
      <c r="AG42" s="368"/>
      <c r="AH42" s="368"/>
      <c r="AI42" s="368"/>
      <c r="AJ42" s="368"/>
      <c r="AK42" s="368"/>
      <c r="AL42" s="368"/>
      <c r="AM42" s="368"/>
      <c r="AN42" s="368"/>
      <c r="AO42" s="368"/>
      <c r="AP42" s="368"/>
      <c r="AQ42" s="368"/>
      <c r="AR42" s="368"/>
      <c r="AS42" s="368"/>
      <c r="AT42" s="368"/>
      <c r="AU42" s="368"/>
      <c r="AV42" s="368"/>
      <c r="AW42" s="368"/>
      <c r="AX42" s="368"/>
      <c r="AY42" s="368"/>
      <c r="AZ42" s="368"/>
      <c r="BA42" s="368"/>
      <c r="BB42" s="368"/>
      <c r="BC42" s="368"/>
    </row>
    <row r="43" spans="1:55">
      <c r="A43" s="664"/>
      <c r="B43" s="368" t="s">
        <v>7019</v>
      </c>
      <c r="C43" s="368"/>
      <c r="D43" s="368"/>
      <c r="E43" s="368"/>
      <c r="F43" s="368"/>
      <c r="G43" s="368"/>
      <c r="H43" s="368"/>
      <c r="I43" s="368"/>
      <c r="J43" s="368"/>
      <c r="K43" s="368"/>
      <c r="L43" s="368"/>
      <c r="M43" s="368"/>
      <c r="N43" s="368"/>
      <c r="O43" s="368"/>
      <c r="P43" s="368"/>
      <c r="Q43" s="368"/>
      <c r="R43" s="368"/>
      <c r="S43" s="368"/>
      <c r="T43" s="368"/>
      <c r="U43" s="368"/>
      <c r="V43" s="368"/>
      <c r="W43" s="368"/>
      <c r="X43" s="368"/>
      <c r="Y43" s="368"/>
      <c r="Z43" s="368"/>
      <c r="AA43" s="368"/>
      <c r="AB43" s="368"/>
      <c r="AC43" s="368"/>
      <c r="AD43" s="368"/>
      <c r="AE43" s="368"/>
      <c r="AF43" s="368"/>
      <c r="AG43" s="368"/>
      <c r="AH43" s="368"/>
      <c r="AI43" s="368"/>
      <c r="AJ43" s="368"/>
      <c r="AK43" s="368"/>
      <c r="AL43" s="368"/>
      <c r="AM43" s="368"/>
      <c r="AN43" s="368"/>
      <c r="AO43" s="368"/>
      <c r="AP43" s="368"/>
      <c r="AQ43" s="368"/>
      <c r="AR43" s="368"/>
      <c r="AS43" s="368"/>
      <c r="AT43" s="368"/>
      <c r="AU43" s="368"/>
      <c r="AV43" s="368"/>
      <c r="AW43" s="368"/>
      <c r="AX43" s="368"/>
      <c r="AY43" s="368"/>
      <c r="AZ43" s="368"/>
      <c r="BA43" s="368"/>
      <c r="BB43" s="368"/>
      <c r="BC43" s="368"/>
    </row>
    <row r="44" spans="1:55">
      <c r="A44" s="664"/>
      <c r="B44" s="368" t="s">
        <v>7020</v>
      </c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8"/>
      <c r="S44" s="368"/>
      <c r="T44" s="368"/>
      <c r="U44" s="368"/>
      <c r="V44" s="368"/>
      <c r="W44" s="368"/>
      <c r="X44" s="368"/>
      <c r="Y44" s="368"/>
      <c r="Z44" s="368"/>
      <c r="AA44" s="368"/>
      <c r="AB44" s="368"/>
      <c r="AC44" s="368"/>
      <c r="AD44" s="368"/>
      <c r="AE44" s="368"/>
      <c r="AF44" s="368"/>
      <c r="AG44" s="368"/>
      <c r="AH44" s="368"/>
      <c r="AI44" s="368"/>
      <c r="AJ44" s="368"/>
      <c r="AK44" s="368"/>
      <c r="AL44" s="368"/>
      <c r="AM44" s="368"/>
      <c r="AN44" s="368"/>
      <c r="AO44" s="368"/>
      <c r="AP44" s="368"/>
      <c r="AQ44" s="368"/>
      <c r="AR44" s="368"/>
      <c r="AS44" s="368"/>
      <c r="AT44" s="368"/>
      <c r="AU44" s="368"/>
      <c r="AV44" s="368"/>
      <c r="AW44" s="368"/>
      <c r="AX44" s="368"/>
      <c r="AY44" s="368"/>
      <c r="AZ44" s="368"/>
      <c r="BA44" s="368"/>
      <c r="BB44" s="368"/>
      <c r="BC44" s="368"/>
    </row>
    <row r="45" spans="1:55">
      <c r="A45" s="664"/>
      <c r="B45" s="368" t="s">
        <v>7021</v>
      </c>
      <c r="C45" s="368"/>
      <c r="D45" s="368"/>
      <c r="E45" s="368"/>
      <c r="F45" s="368"/>
      <c r="G45" s="368"/>
      <c r="H45" s="368"/>
      <c r="I45" s="368"/>
      <c r="J45" s="368"/>
      <c r="K45" s="368"/>
      <c r="L45" s="368"/>
      <c r="M45" s="368"/>
      <c r="N45" s="368"/>
      <c r="O45" s="368"/>
      <c r="P45" s="368"/>
      <c r="Q45" s="368"/>
      <c r="R45" s="368"/>
      <c r="S45" s="368"/>
      <c r="T45" s="368"/>
      <c r="U45" s="368"/>
      <c r="V45" s="368"/>
      <c r="W45" s="368"/>
      <c r="X45" s="368"/>
      <c r="Y45" s="368"/>
      <c r="Z45" s="368"/>
      <c r="AA45" s="368"/>
      <c r="AB45" s="368"/>
      <c r="AC45" s="368"/>
      <c r="AD45" s="368"/>
      <c r="AE45" s="368"/>
      <c r="AF45" s="368"/>
      <c r="AG45" s="368"/>
      <c r="AH45" s="368"/>
      <c r="AI45" s="368"/>
      <c r="AJ45" s="368"/>
      <c r="AK45" s="368"/>
      <c r="AL45" s="368"/>
      <c r="AM45" s="368"/>
      <c r="AN45" s="368"/>
      <c r="AO45" s="368"/>
      <c r="AP45" s="368"/>
      <c r="AQ45" s="368"/>
      <c r="AR45" s="368"/>
      <c r="AS45" s="368"/>
      <c r="AT45" s="368"/>
      <c r="AU45" s="368"/>
      <c r="AV45" s="368"/>
      <c r="AW45" s="368"/>
      <c r="AX45" s="368"/>
      <c r="AY45" s="368"/>
      <c r="AZ45" s="368"/>
      <c r="BA45" s="368"/>
      <c r="BB45" s="368"/>
      <c r="BC45" s="368"/>
    </row>
    <row r="46" spans="1:55">
      <c r="A46" s="664"/>
      <c r="B46" s="368"/>
      <c r="C46" s="368"/>
      <c r="D46" s="368"/>
      <c r="E46" s="368"/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8"/>
      <c r="AC46" s="368"/>
      <c r="AD46" s="368"/>
      <c r="AE46" s="368"/>
      <c r="AF46" s="368"/>
      <c r="AG46" s="368"/>
      <c r="AH46" s="368"/>
      <c r="AI46" s="368"/>
      <c r="AJ46" s="368"/>
      <c r="AK46" s="368"/>
      <c r="AL46" s="368"/>
      <c r="AM46" s="368"/>
      <c r="AN46" s="368"/>
      <c r="AO46" s="368"/>
      <c r="AP46" s="368"/>
      <c r="AQ46" s="368"/>
      <c r="AR46" s="368"/>
      <c r="AS46" s="368"/>
      <c r="AT46" s="368"/>
      <c r="AU46" s="368"/>
      <c r="AV46" s="368"/>
      <c r="AW46" s="368"/>
      <c r="AX46" s="368"/>
      <c r="AY46" s="368"/>
      <c r="AZ46" s="368"/>
      <c r="BA46" s="368"/>
      <c r="BB46" s="368"/>
      <c r="BC46" s="368"/>
    </row>
    <row r="47" spans="1:55">
      <c r="A47" s="664" t="s">
        <v>7022</v>
      </c>
      <c r="B47" s="368" t="s">
        <v>7023</v>
      </c>
      <c r="C47" s="368"/>
      <c r="D47" s="368"/>
      <c r="E47" s="368"/>
      <c r="F47" s="368"/>
      <c r="G47" s="368"/>
      <c r="H47" s="368"/>
      <c r="I47" s="368"/>
      <c r="J47" s="368"/>
      <c r="K47" s="368"/>
      <c r="L47" s="368"/>
      <c r="M47" s="368"/>
      <c r="N47" s="368"/>
      <c r="O47" s="368"/>
      <c r="P47" s="368"/>
      <c r="Q47" s="368"/>
      <c r="R47" s="368"/>
      <c r="S47" s="368"/>
      <c r="T47" s="368"/>
      <c r="U47" s="368"/>
      <c r="V47" s="368"/>
      <c r="W47" s="368"/>
      <c r="X47" s="368"/>
      <c r="Y47" s="368"/>
      <c r="Z47" s="368"/>
      <c r="AA47" s="368"/>
      <c r="AB47" s="368"/>
      <c r="AC47" s="368"/>
      <c r="AD47" s="368"/>
      <c r="AE47" s="368"/>
      <c r="AF47" s="368"/>
      <c r="AG47" s="368"/>
      <c r="AH47" s="368"/>
      <c r="AI47" s="368"/>
      <c r="AJ47" s="368"/>
      <c r="AK47" s="368"/>
      <c r="AL47" s="368"/>
      <c r="AM47" s="368"/>
      <c r="AN47" s="368"/>
      <c r="AO47" s="368"/>
      <c r="AP47" s="368"/>
      <c r="AQ47" s="368"/>
      <c r="AR47" s="368"/>
      <c r="AS47" s="368"/>
      <c r="AT47" s="368"/>
      <c r="AU47" s="368"/>
      <c r="AV47" s="368"/>
      <c r="AW47" s="368"/>
      <c r="AX47" s="368"/>
      <c r="AY47" s="368"/>
      <c r="AZ47" s="368"/>
      <c r="BA47" s="368"/>
      <c r="BB47" s="368"/>
      <c r="BC47" s="368"/>
    </row>
    <row r="48" spans="1:55">
      <c r="A48" s="664"/>
      <c r="B48" s="368"/>
      <c r="C48" s="368"/>
      <c r="D48" s="368"/>
      <c r="E48" s="368"/>
      <c r="F48" s="368"/>
      <c r="G48" s="368"/>
      <c r="H48" s="368"/>
      <c r="I48" s="368"/>
      <c r="J48" s="368"/>
      <c r="K48" s="368"/>
      <c r="L48" s="368"/>
      <c r="M48" s="368"/>
      <c r="N48" s="368"/>
      <c r="O48" s="368"/>
      <c r="P48" s="368"/>
      <c r="Q48" s="368"/>
      <c r="R48" s="368"/>
      <c r="S48" s="368"/>
      <c r="T48" s="368"/>
      <c r="U48" s="368"/>
      <c r="V48" s="368"/>
      <c r="W48" s="368"/>
      <c r="X48" s="368"/>
      <c r="Y48" s="368"/>
      <c r="Z48" s="368"/>
      <c r="AA48" s="368"/>
      <c r="AB48" s="368"/>
      <c r="AC48" s="368"/>
      <c r="AD48" s="368"/>
      <c r="AE48" s="368"/>
      <c r="AF48" s="368"/>
      <c r="AG48" s="368"/>
      <c r="AH48" s="368"/>
      <c r="AI48" s="368"/>
      <c r="AJ48" s="368"/>
      <c r="AK48" s="368"/>
      <c r="AL48" s="368"/>
      <c r="AM48" s="368"/>
      <c r="AN48" s="368"/>
      <c r="AO48" s="368"/>
      <c r="AP48" s="368"/>
      <c r="AQ48" s="368"/>
      <c r="AR48" s="368"/>
      <c r="AS48" s="368"/>
      <c r="AT48" s="368"/>
      <c r="AU48" s="368"/>
      <c r="AV48" s="368"/>
      <c r="AW48" s="368"/>
      <c r="AX48" s="368"/>
      <c r="AY48" s="368"/>
      <c r="AZ48" s="368"/>
      <c r="BA48" s="368"/>
      <c r="BB48" s="368"/>
      <c r="BC48" s="368"/>
    </row>
    <row r="49" spans="1:55">
      <c r="A49" s="664" t="s">
        <v>7024</v>
      </c>
      <c r="B49" s="368" t="s">
        <v>7025</v>
      </c>
      <c r="C49" s="368"/>
      <c r="D49" s="368"/>
      <c r="E49" s="368"/>
      <c r="F49" s="368"/>
      <c r="G49" s="368"/>
      <c r="H49" s="368"/>
      <c r="I49" s="368"/>
      <c r="J49" s="368"/>
      <c r="K49" s="368"/>
      <c r="L49" s="368"/>
      <c r="M49" s="368"/>
      <c r="N49" s="368"/>
      <c r="O49" s="368"/>
      <c r="P49" s="368"/>
      <c r="Q49" s="368"/>
      <c r="R49" s="368"/>
      <c r="S49" s="368"/>
      <c r="T49" s="368"/>
      <c r="U49" s="368"/>
      <c r="V49" s="368"/>
      <c r="W49" s="368"/>
      <c r="X49" s="368"/>
      <c r="Y49" s="368"/>
      <c r="Z49" s="368"/>
      <c r="AA49" s="368"/>
      <c r="AB49" s="368"/>
      <c r="AC49" s="368"/>
      <c r="AD49" s="368"/>
      <c r="AE49" s="368"/>
      <c r="AF49" s="368"/>
      <c r="AG49" s="368"/>
      <c r="AH49" s="368"/>
      <c r="AI49" s="368"/>
      <c r="AJ49" s="368"/>
      <c r="AK49" s="368"/>
      <c r="AL49" s="368"/>
      <c r="AM49" s="368"/>
      <c r="AN49" s="368"/>
      <c r="AO49" s="368"/>
      <c r="AP49" s="368"/>
      <c r="AQ49" s="368"/>
      <c r="AR49" s="368"/>
      <c r="AS49" s="368"/>
      <c r="AT49" s="368"/>
      <c r="AU49" s="368"/>
      <c r="AV49" s="368"/>
      <c r="AW49" s="368"/>
      <c r="AX49" s="368"/>
      <c r="AY49" s="368"/>
      <c r="AZ49" s="368"/>
      <c r="BA49" s="368"/>
      <c r="BB49" s="368"/>
      <c r="BC49" s="368"/>
    </row>
    <row r="50" spans="1:55">
      <c r="A50" s="664"/>
      <c r="B50" s="368" t="s">
        <v>7026</v>
      </c>
      <c r="C50" s="368"/>
      <c r="D50" s="368"/>
      <c r="E50" s="368"/>
      <c r="F50" s="368"/>
      <c r="G50" s="368"/>
      <c r="H50" s="368"/>
      <c r="I50" s="368"/>
      <c r="J50" s="368"/>
      <c r="K50" s="368"/>
      <c r="L50" s="368"/>
      <c r="M50" s="368"/>
      <c r="N50" s="368"/>
      <c r="O50" s="368"/>
      <c r="P50" s="368"/>
      <c r="Q50" s="368"/>
      <c r="R50" s="368"/>
      <c r="S50" s="368"/>
      <c r="T50" s="368"/>
      <c r="U50" s="368"/>
      <c r="V50" s="368"/>
      <c r="W50" s="368"/>
      <c r="X50" s="368"/>
      <c r="Y50" s="368"/>
      <c r="Z50" s="368"/>
      <c r="AA50" s="368"/>
      <c r="AB50" s="368"/>
      <c r="AC50" s="368"/>
      <c r="AD50" s="368"/>
      <c r="AE50" s="368"/>
      <c r="AF50" s="368"/>
      <c r="AG50" s="368"/>
      <c r="AH50" s="368"/>
      <c r="AI50" s="368"/>
      <c r="AJ50" s="368"/>
      <c r="AK50" s="368"/>
      <c r="AL50" s="368"/>
      <c r="AM50" s="368"/>
      <c r="AN50" s="368"/>
      <c r="AO50" s="368"/>
      <c r="AP50" s="368"/>
      <c r="AQ50" s="368"/>
      <c r="AR50" s="368"/>
      <c r="AS50" s="368"/>
      <c r="AT50" s="368"/>
      <c r="AU50" s="368"/>
      <c r="AV50" s="368"/>
      <c r="AW50" s="368"/>
      <c r="AX50" s="368"/>
      <c r="AY50" s="368"/>
      <c r="AZ50" s="368"/>
      <c r="BA50" s="368"/>
      <c r="BB50" s="368"/>
      <c r="BC50" s="368"/>
    </row>
    <row r="51" spans="1:55">
      <c r="A51" s="664"/>
      <c r="B51" s="368" t="s">
        <v>7027</v>
      </c>
      <c r="C51" s="368"/>
      <c r="D51" s="368"/>
      <c r="E51" s="368"/>
      <c r="F51" s="368"/>
      <c r="G51" s="368"/>
      <c r="H51" s="368"/>
      <c r="I51" s="368"/>
      <c r="J51" s="368"/>
      <c r="K51" s="368"/>
      <c r="L51" s="368"/>
      <c r="M51" s="368"/>
      <c r="N51" s="368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8"/>
      <c r="AC51" s="368"/>
      <c r="AD51" s="368"/>
      <c r="AE51" s="368"/>
      <c r="AF51" s="368"/>
      <c r="AG51" s="368"/>
      <c r="AH51" s="368"/>
      <c r="AI51" s="368"/>
      <c r="AJ51" s="368"/>
      <c r="AK51" s="368"/>
      <c r="AL51" s="368"/>
      <c r="AM51" s="368"/>
      <c r="AN51" s="368"/>
      <c r="AO51" s="368"/>
      <c r="AP51" s="368"/>
      <c r="AQ51" s="368"/>
      <c r="AR51" s="368"/>
      <c r="AS51" s="368"/>
      <c r="AT51" s="368"/>
      <c r="AU51" s="368"/>
      <c r="AV51" s="368"/>
      <c r="AW51" s="368"/>
      <c r="AX51" s="368"/>
      <c r="AY51" s="368"/>
      <c r="AZ51" s="368"/>
      <c r="BA51" s="368"/>
      <c r="BB51" s="368"/>
      <c r="BC51" s="368"/>
    </row>
  </sheetData>
  <mergeCells count="19">
    <mergeCell ref="BC5:BC6"/>
    <mergeCell ref="AM5:AP5"/>
    <mergeCell ref="AQ5:AT5"/>
    <mergeCell ref="AU5:AX5"/>
    <mergeCell ref="AY5:BB5"/>
    <mergeCell ref="A1:BB1"/>
    <mergeCell ref="A2:BB2"/>
    <mergeCell ref="O5:R5"/>
    <mergeCell ref="S5:V5"/>
    <mergeCell ref="W5:Z5"/>
    <mergeCell ref="AA5:AD5"/>
    <mergeCell ref="AE5:AH5"/>
    <mergeCell ref="AI5:AL5"/>
    <mergeCell ref="A5:A6"/>
    <mergeCell ref="C5:F5"/>
    <mergeCell ref="B5:B6"/>
    <mergeCell ref="G5:J5"/>
    <mergeCell ref="K5:N5"/>
    <mergeCell ref="A4:A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00"/>
  <sheetViews>
    <sheetView workbookViewId="0">
      <selection sqref="A1:G1"/>
    </sheetView>
  </sheetViews>
  <sheetFormatPr defaultColWidth="14.453125" defaultRowHeight="15" customHeight="1"/>
  <cols>
    <col min="1" max="1" width="7.26953125" customWidth="1"/>
    <col min="2" max="2" width="34.54296875" customWidth="1"/>
    <col min="3" max="26" width="8.7265625" customWidth="1"/>
  </cols>
  <sheetData>
    <row r="1" spans="1:7" ht="14.5">
      <c r="A1" s="662" t="s">
        <v>5769</v>
      </c>
      <c r="B1" s="579"/>
      <c r="C1" s="579"/>
      <c r="D1" s="579"/>
      <c r="E1" s="579"/>
      <c r="F1" s="579"/>
      <c r="G1" s="579"/>
    </row>
    <row r="2" spans="1:7" ht="14.5">
      <c r="A2" s="662" t="s">
        <v>5770</v>
      </c>
      <c r="B2" s="579"/>
      <c r="C2" s="579"/>
      <c r="D2" s="579"/>
      <c r="E2" s="579"/>
      <c r="F2" s="579"/>
      <c r="G2" s="579"/>
    </row>
    <row r="4" spans="1:7" ht="14.5">
      <c r="A4" s="660" t="s">
        <v>5771</v>
      </c>
      <c r="B4" s="660" t="s">
        <v>5772</v>
      </c>
      <c r="C4" s="581" t="s">
        <v>5773</v>
      </c>
      <c r="D4" s="576"/>
      <c r="E4" s="660" t="s">
        <v>19</v>
      </c>
      <c r="F4" s="660" t="s">
        <v>5774</v>
      </c>
      <c r="G4" s="660" t="s">
        <v>5775</v>
      </c>
    </row>
    <row r="5" spans="1:7" ht="14.5">
      <c r="A5" s="661"/>
      <c r="B5" s="661"/>
      <c r="C5" s="1" t="s">
        <v>13</v>
      </c>
      <c r="D5" s="1" t="s">
        <v>14</v>
      </c>
      <c r="E5" s="661"/>
      <c r="F5" s="661"/>
      <c r="G5" s="661"/>
    </row>
    <row r="6" spans="1:7" ht="14.5">
      <c r="A6" s="2">
        <v>5</v>
      </c>
      <c r="B6" s="3" t="s">
        <v>7</v>
      </c>
      <c r="C6" s="3">
        <v>166</v>
      </c>
      <c r="D6" s="3">
        <v>233</v>
      </c>
      <c r="E6" s="3">
        <f>SUM(C6:D6)</f>
        <v>399</v>
      </c>
      <c r="F6" s="3">
        <f>E6</f>
        <v>399</v>
      </c>
      <c r="G6" s="3">
        <v>0</v>
      </c>
    </row>
    <row r="9" spans="1:7" ht="14.5">
      <c r="C9" s="592" t="s">
        <v>29</v>
      </c>
      <c r="D9" s="579"/>
      <c r="E9" s="579"/>
      <c r="F9" s="579"/>
      <c r="G9" s="579"/>
    </row>
    <row r="10" spans="1:7" ht="14.5">
      <c r="C10" s="592" t="s">
        <v>73</v>
      </c>
      <c r="D10" s="579"/>
      <c r="E10" s="579"/>
      <c r="F10" s="579"/>
      <c r="G10" s="579"/>
    </row>
    <row r="11" spans="1:7" ht="14.5">
      <c r="C11" s="592" t="s">
        <v>74</v>
      </c>
      <c r="D11" s="579"/>
      <c r="E11" s="579"/>
      <c r="F11" s="579"/>
      <c r="G11" s="579"/>
    </row>
    <row r="12" spans="1:7" ht="14.5">
      <c r="C12" s="594"/>
      <c r="D12" s="579"/>
      <c r="E12" s="579"/>
      <c r="F12" s="579"/>
      <c r="G12" s="579"/>
    </row>
    <row r="13" spans="1:7" ht="14.5">
      <c r="C13" s="594"/>
      <c r="D13" s="579"/>
      <c r="E13" s="579"/>
      <c r="F13" s="579"/>
      <c r="G13" s="579"/>
    </row>
    <row r="14" spans="1:7" ht="14.5">
      <c r="C14" s="580"/>
      <c r="D14" s="579"/>
      <c r="E14" s="579"/>
      <c r="F14" s="579"/>
      <c r="G14" s="579"/>
    </row>
    <row r="15" spans="1:7" ht="14.5">
      <c r="C15" s="592" t="s">
        <v>75</v>
      </c>
      <c r="D15" s="579"/>
      <c r="E15" s="579"/>
      <c r="F15" s="579"/>
      <c r="G15" s="579"/>
    </row>
    <row r="16" spans="1:7" ht="14.5">
      <c r="C16" s="593" t="s">
        <v>76</v>
      </c>
      <c r="D16" s="579"/>
      <c r="E16" s="579"/>
      <c r="F16" s="579"/>
      <c r="G16" s="57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A1:G1"/>
    <mergeCell ref="A2:G2"/>
    <mergeCell ref="C4:D4"/>
    <mergeCell ref="C9:G9"/>
    <mergeCell ref="C10:G10"/>
    <mergeCell ref="C16:G16"/>
    <mergeCell ref="A4:A5"/>
    <mergeCell ref="B4:B5"/>
    <mergeCell ref="E4:E5"/>
    <mergeCell ref="F4:F5"/>
    <mergeCell ref="G4:G5"/>
    <mergeCell ref="C11:G11"/>
    <mergeCell ref="C12:G12"/>
    <mergeCell ref="C13:G13"/>
    <mergeCell ref="C14:G14"/>
    <mergeCell ref="C15:G15"/>
  </mergeCells>
  <printOptions horizontalCentered="1"/>
  <pageMargins left="0.78740157480314998" right="0.39370078740157499" top="0.78740157480314998" bottom="0.39370078740157499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Laporan</vt:lpstr>
      <vt:lpstr>Rekap Desa</vt:lpstr>
      <vt:lpstr>0. Gab. Data diRank untuk K (2)</vt:lpstr>
      <vt:lpstr>ABSEN KLS X 25-26</vt:lpstr>
      <vt:lpstr>ABSEN KELAS XII 25-26</vt:lpstr>
      <vt:lpstr>PROGRAM KERJA</vt:lpstr>
      <vt:lpstr>DATA REKAP</vt:lpstr>
      <vt:lpstr>'ABSEN KLS X 25-26'!Print_Area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SBN0CV04X85146C@outlook.com</cp:lastModifiedBy>
  <cp:lastPrinted>2025-07-21T05:45:10Z</cp:lastPrinted>
  <dcterms:created xsi:type="dcterms:W3CDTF">2019-05-25T03:20:00Z</dcterms:created>
  <dcterms:modified xsi:type="dcterms:W3CDTF">2025-07-26T03:31:44Z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648CFF8CF7D74987B1556F2575807899_12</vt:lpwstr>
  </property>
  <property fmtid="{D5CDD505-2E9C-101B-9397-08002B2CF9AE}" pid="3" name="KSOProductBuildVer">
    <vt:lpwstr>1033-12.2.0.17119</vt:lpwstr>
  </property>
</Properties>
</file>